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I145" i="1"/>
  <c r="H145" i="1"/>
  <c r="H156" i="1" s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I107" i="1"/>
  <c r="H107" i="1"/>
  <c r="G107" i="1"/>
  <c r="F107" i="1"/>
  <c r="B99" i="1"/>
  <c r="A99" i="1"/>
  <c r="L98" i="1"/>
  <c r="J98" i="1"/>
  <c r="I98" i="1"/>
  <c r="H98" i="1"/>
  <c r="G98" i="1"/>
  <c r="F98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76" i="1" l="1"/>
  <c r="L99" i="1"/>
  <c r="L62" i="1"/>
  <c r="L81" i="1"/>
  <c r="L43" i="1"/>
  <c r="L137" i="1"/>
  <c r="F195" i="1"/>
  <c r="G176" i="1"/>
  <c r="J156" i="1"/>
  <c r="I156" i="1"/>
  <c r="G156" i="1"/>
  <c r="F156" i="1"/>
  <c r="J137" i="1"/>
  <c r="I137" i="1"/>
  <c r="H137" i="1"/>
  <c r="G137" i="1"/>
  <c r="F137" i="1"/>
  <c r="J118" i="1"/>
  <c r="I118" i="1"/>
  <c r="H118" i="1"/>
  <c r="G118" i="1"/>
  <c r="F118" i="1"/>
  <c r="J99" i="1"/>
  <c r="I99" i="1"/>
  <c r="H99" i="1"/>
  <c r="G99" i="1"/>
  <c r="F99" i="1"/>
  <c r="J81" i="1"/>
  <c r="I81" i="1"/>
  <c r="H81" i="1"/>
  <c r="G81" i="1"/>
  <c r="F81" i="1"/>
  <c r="I62" i="1"/>
  <c r="J62" i="1"/>
  <c r="H62" i="1"/>
  <c r="G62" i="1"/>
  <c r="F62" i="1"/>
  <c r="J43" i="1"/>
  <c r="I43" i="1"/>
  <c r="H43" i="1"/>
  <c r="G43" i="1"/>
  <c r="F43" i="1"/>
  <c r="H24" i="1"/>
  <c r="J24" i="1"/>
  <c r="I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<sst xmlns="http://schemas.openxmlformats.org/spreadsheetml/2006/main" count="409" uniqueCount="131">
  <si>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</si>
  <si>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</si>
  <si>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</si>
  <si>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</si>
  <si>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</si>
  <si>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</si>
  <si>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</si>
  <si>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</si>
  <si>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</si>
  <si>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</si>
  <si>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</si>
  <si>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</si>
  <si>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</si>
  <si>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</si>
  <si>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</si>
  <si>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</si>
  <si>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</si>
  <si>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</si>
  <si>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</si>
  <si>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</si>
  <si>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</si>
  <si>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</si>
  <si>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</si>
  <si>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</si>
  <si>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</si>
  <si>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</si>
  <si>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</si>
  <si>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</si>
  <si>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</si>
  <si>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</si>
  <si>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</si>
  <si>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</si>
  <si>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</si>
  <si>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</si>
  <si>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</si>
  <si>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</si>
  <si>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</si>
  <si>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</si>
  <si>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</si>
  <si>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№10"</t>
  </si>
  <si>
    <t>директор</t>
  </si>
  <si>
    <t>Е.А.Васильева</t>
  </si>
  <si>
    <t>Чай с лимоном</t>
  </si>
  <si>
    <t>Гуляш</t>
  </si>
  <si>
    <t>Макаронные изделия отварные</t>
  </si>
  <si>
    <t>ТТК №1.03м</t>
  </si>
  <si>
    <t>516*</t>
  </si>
  <si>
    <t>294**</t>
  </si>
  <si>
    <t>108***</t>
  </si>
  <si>
    <t>Хлеб пшеничный</t>
  </si>
  <si>
    <t>Борщ с капустой и картофелем</t>
  </si>
  <si>
    <t>Кисель из концентрата плодового или ягодного</t>
  </si>
  <si>
    <t>Хлеб столовый(ржано-пшеничный)</t>
  </si>
  <si>
    <t>Салат картофельный с зеленым горошком</t>
  </si>
  <si>
    <t>ТТК №1.03</t>
  </si>
  <si>
    <t>128****</t>
  </si>
  <si>
    <t>ТТК №1.119</t>
  </si>
  <si>
    <t>108****</t>
  </si>
  <si>
    <t>110****</t>
  </si>
  <si>
    <t>Митбол с овощами</t>
  </si>
  <si>
    <t>Картофельное пюре</t>
  </si>
  <si>
    <t>Чай с сахаром, вареньем, медом (с сахаром)</t>
  </si>
  <si>
    <t>Салат из моркови</t>
  </si>
  <si>
    <t>Щи из свежей капусты с картофелем</t>
  </si>
  <si>
    <t>Компот из смеси сухофруктов</t>
  </si>
  <si>
    <t>ТТК №1.59</t>
  </si>
  <si>
    <t>429****</t>
  </si>
  <si>
    <t>493****</t>
  </si>
  <si>
    <t>7****</t>
  </si>
  <si>
    <t>63**</t>
  </si>
  <si>
    <t>ТТК № 1.59</t>
  </si>
  <si>
    <t>283**</t>
  </si>
  <si>
    <t>Салат из белокачанной капусты с морковью</t>
  </si>
  <si>
    <t>Плов</t>
  </si>
  <si>
    <t>Фруктовый чай с яблоком</t>
  </si>
  <si>
    <t>Суп-лапша домашняя</t>
  </si>
  <si>
    <t>Кофейный напиток на сгущенном молоке</t>
  </si>
  <si>
    <t>Хлеб столовый (ржано-пшеничный)</t>
  </si>
  <si>
    <t>4**</t>
  </si>
  <si>
    <t>ТТК №60</t>
  </si>
  <si>
    <t>ТТК №1.01</t>
  </si>
  <si>
    <t>156****</t>
  </si>
  <si>
    <t>285**</t>
  </si>
  <si>
    <t>Фрикадельки в соусе</t>
  </si>
  <si>
    <t>Салат из свеклы с яблоками</t>
  </si>
  <si>
    <t>Суп картофельный с бобовыми</t>
  </si>
  <si>
    <t>Соки овощные,фруктовые и ягодные</t>
  </si>
  <si>
    <t>ТТК №1.04</t>
  </si>
  <si>
    <t>60****</t>
  </si>
  <si>
    <t>139*</t>
  </si>
  <si>
    <t>293**</t>
  </si>
  <si>
    <t>Салат витаминный</t>
  </si>
  <si>
    <t>Рагу из птицы</t>
  </si>
  <si>
    <t>Фруктовый чай</t>
  </si>
  <si>
    <t>Жаркое с курицей</t>
  </si>
  <si>
    <t>2****</t>
  </si>
  <si>
    <t>214**</t>
  </si>
  <si>
    <t>ТТК №24</t>
  </si>
  <si>
    <t>ТТК №1.02</t>
  </si>
  <si>
    <t>Каша вязкая (гречневая)</t>
  </si>
  <si>
    <t>Салат "Радуга"</t>
  </si>
  <si>
    <t>Суп картофельный с клёцками</t>
  </si>
  <si>
    <t>510*</t>
  </si>
  <si>
    <t>ТТК №20</t>
  </si>
  <si>
    <t>146****</t>
  </si>
  <si>
    <t>Фрикадельки куриные в соусе</t>
  </si>
  <si>
    <t>Салат "Степной"</t>
  </si>
  <si>
    <t>Макаронные изделия в соусе</t>
  </si>
  <si>
    <t>Кофейный напиток на сгущеном молоке</t>
  </si>
  <si>
    <t>ТТК №75</t>
  </si>
  <si>
    <t>11м11д</t>
  </si>
  <si>
    <t>Ёжики с овощами</t>
  </si>
  <si>
    <t>Лимонный напиток</t>
  </si>
  <si>
    <t>ТТК №48</t>
  </si>
  <si>
    <t>ТТК №33</t>
  </si>
  <si>
    <t>Сыр (порциями)</t>
  </si>
  <si>
    <t>Бутерброды с джемом или повидлом(2 вариант)</t>
  </si>
  <si>
    <t>Каша "Дружба"</t>
  </si>
  <si>
    <t>Каша вязкая перловая</t>
  </si>
  <si>
    <t>Кисель с витаминами "Киселек детский"</t>
  </si>
  <si>
    <t>366**</t>
  </si>
  <si>
    <t>ТТК №1.06</t>
  </si>
  <si>
    <t>ТТК №1.63</t>
  </si>
  <si>
    <t>72.4</t>
  </si>
  <si>
    <t>ТТК №68</t>
  </si>
  <si>
    <t>614****</t>
  </si>
  <si>
    <t>Салат "Витаминный"</t>
  </si>
  <si>
    <t>0.1</t>
  </si>
  <si>
    <t>0.4</t>
  </si>
  <si>
    <t>7,07</t>
  </si>
  <si>
    <t>117.5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</si>
</sst>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" xfId="0" applyFon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O84" sqref="O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140625" style="64" customWidth="1"/>
    <col min="12" max="12" width="12" style="2" customWidth="1"/>
    <col min="13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110</v>
      </c>
      <c r="G6" s="40">
        <v>9.4700000000000006</v>
      </c>
      <c r="H6" s="40">
        <v>23.03</v>
      </c>
      <c r="I6" s="40">
        <v>3.96</v>
      </c>
      <c r="J6" s="40">
        <v>261.02999999999997</v>
      </c>
      <c r="K6" s="41" t="s">
        <v>45</v>
      </c>
      <c r="L6" s="40">
        <v>43.82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160</v>
      </c>
      <c r="G7" s="43">
        <v>5.6</v>
      </c>
      <c r="H7" s="43">
        <v>6.56</v>
      </c>
      <c r="I7" s="43">
        <v>37.6</v>
      </c>
      <c r="J7" s="43">
        <v>235.2</v>
      </c>
      <c r="K7" s="50" t="s">
        <v>46</v>
      </c>
      <c r="L7" s="72">
        <v>10.84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50" t="s">
        <v>47</v>
      </c>
      <c r="L8" s="43">
        <v>5.51</v>
      </c>
    </row>
    <row r="9" spans="1:12" ht="15" x14ac:dyDescent="0.25">
      <c r="A9" s="23"/>
      <c r="B9" s="15"/>
      <c r="C9" s="11"/>
      <c r="D9" s="7" t="s">
        <v>23</v>
      </c>
      <c r="E9" s="51" t="s">
        <v>49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50" t="s">
        <v>48</v>
      </c>
      <c r="L9" s="43">
        <v>1.24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17.420000000000002</v>
      </c>
      <c r="H13" s="19">
        <f t="shared" si="0"/>
        <v>29.84</v>
      </c>
      <c r="I13" s="19">
        <f t="shared" si="0"/>
        <v>71.63000000000001</v>
      </c>
      <c r="J13" s="19">
        <f t="shared" si="0"/>
        <v>628.34999999999991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56" t="s">
        <v>26</v>
      </c>
      <c r="E14" s="51" t="s">
        <v>53</v>
      </c>
      <c r="F14" s="43">
        <v>80</v>
      </c>
      <c r="G14" s="43">
        <v>2.48</v>
      </c>
      <c r="H14" s="43">
        <v>7.51</v>
      </c>
      <c r="I14" s="43">
        <v>7.84</v>
      </c>
      <c r="J14" s="43">
        <v>108.82</v>
      </c>
      <c r="K14" s="50" t="s">
        <v>54</v>
      </c>
      <c r="L14" s="43">
        <v>12.85</v>
      </c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43">
        <v>200</v>
      </c>
      <c r="G15" s="43">
        <v>1.46</v>
      </c>
      <c r="H15" s="43">
        <v>4</v>
      </c>
      <c r="I15" s="43">
        <v>8.52</v>
      </c>
      <c r="J15" s="43">
        <v>76</v>
      </c>
      <c r="K15" s="50" t="s">
        <v>55</v>
      </c>
      <c r="L15" s="43">
        <v>5.81</v>
      </c>
    </row>
    <row r="16" spans="1:12" ht="15" x14ac:dyDescent="0.25">
      <c r="A16" s="23"/>
      <c r="B16" s="15"/>
      <c r="C16" s="11"/>
      <c r="D16" s="56" t="s">
        <v>28</v>
      </c>
      <c r="E16" s="42" t="s">
        <v>43</v>
      </c>
      <c r="F16" s="43">
        <v>120</v>
      </c>
      <c r="G16" s="43">
        <v>10.33</v>
      </c>
      <c r="H16" s="43">
        <v>25.13</v>
      </c>
      <c r="I16" s="43">
        <v>4.32</v>
      </c>
      <c r="J16" s="43">
        <v>284.76</v>
      </c>
      <c r="K16" s="50" t="s">
        <v>45</v>
      </c>
      <c r="L16" s="43">
        <v>53.71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5.25</v>
      </c>
      <c r="H17" s="43">
        <v>6.15</v>
      </c>
      <c r="I17" s="43">
        <v>35.25</v>
      </c>
      <c r="J17" s="43">
        <v>220.5</v>
      </c>
      <c r="K17" s="50" t="s">
        <v>46</v>
      </c>
      <c r="L17" s="43">
        <v>10.48</v>
      </c>
    </row>
    <row r="18" spans="1:12" ht="15" x14ac:dyDescent="0.25">
      <c r="A18" s="23"/>
      <c r="B18" s="15"/>
      <c r="C18" s="11"/>
      <c r="D18" s="56" t="s">
        <v>30</v>
      </c>
      <c r="E18" s="51" t="s">
        <v>51</v>
      </c>
      <c r="F18" s="43">
        <v>200</v>
      </c>
      <c r="G18" s="43">
        <v>1.35</v>
      </c>
      <c r="H18" s="43">
        <v>0</v>
      </c>
      <c r="I18" s="43">
        <v>29.02</v>
      </c>
      <c r="J18" s="43">
        <v>116.18</v>
      </c>
      <c r="K18" s="50" t="s">
        <v>56</v>
      </c>
      <c r="L18" s="43">
        <v>4.8</v>
      </c>
    </row>
    <row r="19" spans="1:12" ht="15" x14ac:dyDescent="0.25">
      <c r="A19" s="23"/>
      <c r="B19" s="15"/>
      <c r="C19" s="11"/>
      <c r="D19" s="7" t="s">
        <v>31</v>
      </c>
      <c r="E19" s="51" t="s">
        <v>49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50" t="s">
        <v>57</v>
      </c>
      <c r="L19" s="43">
        <v>1.24</v>
      </c>
    </row>
    <row r="20" spans="1:12" ht="15" x14ac:dyDescent="0.25">
      <c r="A20" s="23"/>
      <c r="B20" s="15"/>
      <c r="C20" s="11"/>
      <c r="D20" s="7" t="s">
        <v>32</v>
      </c>
      <c r="E20" s="51" t="s">
        <v>52</v>
      </c>
      <c r="F20" s="43">
        <v>23</v>
      </c>
      <c r="G20" s="43">
        <v>1.51</v>
      </c>
      <c r="H20" s="43">
        <v>0.28000000000000003</v>
      </c>
      <c r="I20" s="43">
        <v>7.82</v>
      </c>
      <c r="J20" s="43">
        <v>41.63</v>
      </c>
      <c r="K20" s="50" t="s">
        <v>58</v>
      </c>
      <c r="L20" s="43">
        <v>0.81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803</v>
      </c>
      <c r="G23" s="19">
        <f t="shared" ref="G23:J23" si="2">SUM(G14:G22)</f>
        <v>24.660000000000004</v>
      </c>
      <c r="H23" s="19">
        <f t="shared" si="2"/>
        <v>43.31</v>
      </c>
      <c r="I23" s="19">
        <f t="shared" si="2"/>
        <v>107.53</v>
      </c>
      <c r="J23" s="19">
        <f t="shared" si="2"/>
        <v>918.39</v>
      </c>
      <c r="K23" s="25"/>
      <c r="L23" s="19">
        <f t="shared" ref="L23" si="3">SUM(L14:L22)</f>
        <v>89.7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1303</v>
      </c>
      <c r="G24" s="32">
        <f t="shared" ref="G24:J24" si="4">G13+G23</f>
        <v>42.080000000000005</v>
      </c>
      <c r="H24" s="32">
        <f t="shared" si="4"/>
        <v>73.150000000000006</v>
      </c>
      <c r="I24" s="32">
        <f t="shared" si="4"/>
        <v>179.16000000000003</v>
      </c>
      <c r="J24" s="32">
        <f t="shared" si="4"/>
        <v>1546.7399999999998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7" t="s">
        <v>21</v>
      </c>
      <c r="E25" s="52" t="s">
        <v>59</v>
      </c>
      <c r="F25" s="40">
        <v>80</v>
      </c>
      <c r="G25" s="40">
        <v>7.64</v>
      </c>
      <c r="H25" s="40">
        <v>8.8800000000000008</v>
      </c>
      <c r="I25" s="40">
        <v>9.15</v>
      </c>
      <c r="J25" s="40">
        <v>148.44</v>
      </c>
      <c r="K25" s="53" t="s">
        <v>65</v>
      </c>
      <c r="L25" s="40">
        <v>38.29</v>
      </c>
    </row>
    <row r="26" spans="1:12" ht="15" x14ac:dyDescent="0.25">
      <c r="A26" s="14"/>
      <c r="B26" s="15"/>
      <c r="C26" s="11"/>
      <c r="D26" s="6"/>
      <c r="E26" s="51" t="s">
        <v>60</v>
      </c>
      <c r="F26" s="43">
        <v>165</v>
      </c>
      <c r="G26" s="43">
        <v>3.46</v>
      </c>
      <c r="H26" s="43">
        <v>7.26</v>
      </c>
      <c r="I26" s="43">
        <v>17.98</v>
      </c>
      <c r="J26" s="43">
        <v>151.80000000000001</v>
      </c>
      <c r="K26" s="50" t="s">
        <v>66</v>
      </c>
      <c r="L26" s="43">
        <v>18.05</v>
      </c>
    </row>
    <row r="27" spans="1:12" ht="15" x14ac:dyDescent="0.25">
      <c r="A27" s="14"/>
      <c r="B27" s="15"/>
      <c r="C27" s="11"/>
      <c r="D27" s="7" t="s">
        <v>22</v>
      </c>
      <c r="E27" s="51" t="s">
        <v>61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50" t="s">
        <v>67</v>
      </c>
      <c r="L27" s="43">
        <v>2.81</v>
      </c>
    </row>
    <row r="28" spans="1:12" ht="15" x14ac:dyDescent="0.25">
      <c r="A28" s="14"/>
      <c r="B28" s="15"/>
      <c r="C28" s="11"/>
      <c r="D28" s="7" t="s">
        <v>23</v>
      </c>
      <c r="E28" s="51" t="s">
        <v>49</v>
      </c>
      <c r="F28" s="43">
        <v>55</v>
      </c>
      <c r="G28" s="43">
        <v>4.18</v>
      </c>
      <c r="H28" s="43">
        <v>0.44</v>
      </c>
      <c r="I28" s="43">
        <v>27.06</v>
      </c>
      <c r="J28" s="43">
        <v>129.25</v>
      </c>
      <c r="K28" s="50" t="s">
        <v>57</v>
      </c>
      <c r="L28" s="43">
        <v>2.2599999999999998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15.379999999999999</v>
      </c>
      <c r="H32" s="19">
        <f t="shared" ref="H32" si="7">SUM(H25:H31)</f>
        <v>16.580000000000002</v>
      </c>
      <c r="I32" s="19">
        <f t="shared" ref="I32" si="8">SUM(I25:I31)</f>
        <v>69.19</v>
      </c>
      <c r="J32" s="19">
        <f t="shared" ref="J32:L32" si="9">SUM(J25:J31)</f>
        <v>489.49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62</v>
      </c>
      <c r="F33" s="43">
        <v>60</v>
      </c>
      <c r="G33" s="43">
        <v>0.66</v>
      </c>
      <c r="H33" s="43">
        <v>6.06</v>
      </c>
      <c r="I33" s="43">
        <v>5.46</v>
      </c>
      <c r="J33" s="43">
        <v>79.2</v>
      </c>
      <c r="K33" s="50" t="s">
        <v>68</v>
      </c>
      <c r="L33" s="43">
        <v>4.95</v>
      </c>
    </row>
    <row r="34" spans="1:12" ht="15" x14ac:dyDescent="0.25">
      <c r="A34" s="14"/>
      <c r="B34" s="15"/>
      <c r="C34" s="11"/>
      <c r="D34" s="7" t="s">
        <v>27</v>
      </c>
      <c r="E34" s="51" t="s">
        <v>63</v>
      </c>
      <c r="F34" s="43">
        <v>200</v>
      </c>
      <c r="G34" s="43">
        <v>1.67</v>
      </c>
      <c r="H34" s="43">
        <v>5.0599999999999996</v>
      </c>
      <c r="I34" s="43">
        <v>8.51</v>
      </c>
      <c r="J34" s="43">
        <v>86.26</v>
      </c>
      <c r="K34" s="50" t="s">
        <v>69</v>
      </c>
      <c r="L34" s="43">
        <v>4.95</v>
      </c>
    </row>
    <row r="35" spans="1:12" ht="15" x14ac:dyDescent="0.25">
      <c r="A35" s="14"/>
      <c r="B35" s="15"/>
      <c r="C35" s="11"/>
      <c r="D35" s="56" t="s">
        <v>28</v>
      </c>
      <c r="E35" s="51" t="s">
        <v>59</v>
      </c>
      <c r="F35" s="43">
        <v>100</v>
      </c>
      <c r="G35" s="43">
        <v>11.69</v>
      </c>
      <c r="H35" s="43">
        <v>10.81</v>
      </c>
      <c r="I35" s="43">
        <v>8.2200000000000006</v>
      </c>
      <c r="J35" s="43">
        <v>182.6</v>
      </c>
      <c r="K35" s="50" t="s">
        <v>70</v>
      </c>
      <c r="L35" s="43">
        <v>47.9</v>
      </c>
    </row>
    <row r="36" spans="1:12" ht="15" x14ac:dyDescent="0.25">
      <c r="A36" s="14"/>
      <c r="B36" s="15"/>
      <c r="C36" s="11"/>
      <c r="D36" s="7" t="s">
        <v>29</v>
      </c>
      <c r="E36" s="51" t="s">
        <v>60</v>
      </c>
      <c r="F36" s="43">
        <v>160</v>
      </c>
      <c r="G36" s="43">
        <v>3.36</v>
      </c>
      <c r="H36" s="43">
        <v>7.04</v>
      </c>
      <c r="I36" s="43">
        <v>17.440000000000001</v>
      </c>
      <c r="J36" s="43">
        <v>147.19999999999999</v>
      </c>
      <c r="K36" s="50" t="s">
        <v>66</v>
      </c>
      <c r="L36" s="43">
        <v>19.190000000000001</v>
      </c>
    </row>
    <row r="37" spans="1:12" ht="15" x14ac:dyDescent="0.25">
      <c r="A37" s="14"/>
      <c r="B37" s="15"/>
      <c r="C37" s="11"/>
      <c r="D37" s="7" t="s">
        <v>30</v>
      </c>
      <c r="E37" s="51" t="s">
        <v>64</v>
      </c>
      <c r="F37" s="43">
        <v>200</v>
      </c>
      <c r="G37" s="43">
        <v>0.56000000000000005</v>
      </c>
      <c r="H37" s="43">
        <v>0</v>
      </c>
      <c r="I37" s="43">
        <v>27.89</v>
      </c>
      <c r="J37" s="43">
        <v>113.79</v>
      </c>
      <c r="K37" s="50" t="s">
        <v>71</v>
      </c>
      <c r="L37" s="43">
        <v>9.6199999999999992</v>
      </c>
    </row>
    <row r="38" spans="1:12" ht="15" x14ac:dyDescent="0.25">
      <c r="A38" s="14"/>
      <c r="B38" s="15"/>
      <c r="C38" s="11"/>
      <c r="D38" s="7" t="s">
        <v>31</v>
      </c>
      <c r="E38" s="51" t="s">
        <v>49</v>
      </c>
      <c r="F38" s="43">
        <v>75</v>
      </c>
      <c r="G38" s="43">
        <v>5.7</v>
      </c>
      <c r="H38" s="43">
        <v>0.6</v>
      </c>
      <c r="I38" s="43">
        <v>36.9</v>
      </c>
      <c r="J38" s="43">
        <v>176.25</v>
      </c>
      <c r="K38" s="50" t="s">
        <v>57</v>
      </c>
      <c r="L38" s="43">
        <v>3.09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23.639999999999997</v>
      </c>
      <c r="H42" s="19">
        <f t="shared" ref="H42" si="11">SUM(H33:H41)</f>
        <v>29.57</v>
      </c>
      <c r="I42" s="19">
        <f t="shared" ref="I42" si="12">SUM(I33:I41)</f>
        <v>104.41999999999999</v>
      </c>
      <c r="J42" s="19">
        <f t="shared" ref="J42:L42" si="13">SUM(J33:J41)</f>
        <v>785.3</v>
      </c>
      <c r="K42" s="25"/>
      <c r="L42" s="19">
        <f t="shared" si="13"/>
        <v>89.7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1295</v>
      </c>
      <c r="G43" s="32">
        <f t="shared" ref="G43" si="14">G32+G42</f>
        <v>39.019999999999996</v>
      </c>
      <c r="H43" s="32">
        <f t="shared" ref="H43" si="15">H32+H42</f>
        <v>46.150000000000006</v>
      </c>
      <c r="I43" s="32">
        <f t="shared" ref="I43" si="16">I32+I42</f>
        <v>173.60999999999999</v>
      </c>
      <c r="J43" s="32">
        <f t="shared" ref="J43:L43" si="17">J32+J42</f>
        <v>1274.79</v>
      </c>
      <c r="K43" s="32"/>
      <c r="L43" s="32">
        <f t="shared" si="17"/>
        <v>151.11000000000001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4" t="s">
        <v>26</v>
      </c>
      <c r="E44" s="52" t="s">
        <v>72</v>
      </c>
      <c r="F44" s="40">
        <v>70</v>
      </c>
      <c r="G44" s="40">
        <v>0.59</v>
      </c>
      <c r="H44" s="40">
        <v>3.54</v>
      </c>
      <c r="I44" s="40">
        <v>3.72</v>
      </c>
      <c r="J44" s="40">
        <v>49.01</v>
      </c>
      <c r="K44" s="53" t="s">
        <v>78</v>
      </c>
      <c r="L44" s="40">
        <v>5.05</v>
      </c>
    </row>
    <row r="45" spans="1:12" ht="15" x14ac:dyDescent="0.25">
      <c r="A45" s="23"/>
      <c r="B45" s="15"/>
      <c r="C45" s="11"/>
      <c r="D45" s="55" t="s">
        <v>21</v>
      </c>
      <c r="E45" s="51" t="s">
        <v>73</v>
      </c>
      <c r="F45" s="43">
        <v>180</v>
      </c>
      <c r="G45" s="43">
        <v>12.24</v>
      </c>
      <c r="H45" s="43">
        <v>12.87</v>
      </c>
      <c r="I45" s="43">
        <v>35.64</v>
      </c>
      <c r="J45" s="43">
        <v>315</v>
      </c>
      <c r="K45" s="50" t="s">
        <v>79</v>
      </c>
      <c r="L45" s="43">
        <v>48.57</v>
      </c>
    </row>
    <row r="46" spans="1:12" ht="15" x14ac:dyDescent="0.25">
      <c r="A46" s="23"/>
      <c r="B46" s="15"/>
      <c r="C46" s="11"/>
      <c r="D46" s="56" t="s">
        <v>22</v>
      </c>
      <c r="E46" s="51" t="s">
        <v>74</v>
      </c>
      <c r="F46" s="43">
        <v>200</v>
      </c>
      <c r="G46" s="43">
        <v>0.14000000000000001</v>
      </c>
      <c r="H46" s="43">
        <v>0.04</v>
      </c>
      <c r="I46" s="43">
        <v>16.079999999999998</v>
      </c>
      <c r="J46" s="43">
        <v>64.8</v>
      </c>
      <c r="K46" s="50" t="s">
        <v>80</v>
      </c>
      <c r="L46" s="43">
        <v>5.73</v>
      </c>
    </row>
    <row r="47" spans="1:12" ht="15" x14ac:dyDescent="0.25">
      <c r="A47" s="23"/>
      <c r="B47" s="15"/>
      <c r="C47" s="11"/>
      <c r="D47" s="7" t="s">
        <v>23</v>
      </c>
      <c r="E47" s="51" t="s">
        <v>49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50" t="s">
        <v>57</v>
      </c>
      <c r="L47" s="43">
        <v>2.06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16.77</v>
      </c>
      <c r="H51" s="19">
        <f t="shared" ref="H51" si="19">SUM(H44:H50)</f>
        <v>16.849999999999998</v>
      </c>
      <c r="I51" s="19">
        <f t="shared" ref="I51" si="20">SUM(I44:I50)</f>
        <v>80.039999999999992</v>
      </c>
      <c r="J51" s="19">
        <f t="shared" ref="J51:L51" si="21">SUM(J44:J50)</f>
        <v>546.30999999999995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0.5</v>
      </c>
      <c r="H52" s="43">
        <v>3.03</v>
      </c>
      <c r="I52" s="43">
        <v>3.19</v>
      </c>
      <c r="J52" s="43">
        <v>42.01</v>
      </c>
      <c r="K52" s="50" t="s">
        <v>78</v>
      </c>
      <c r="L52" s="43">
        <v>4.32</v>
      </c>
    </row>
    <row r="53" spans="1:12" ht="15" x14ac:dyDescent="0.25">
      <c r="A53" s="23"/>
      <c r="B53" s="15"/>
      <c r="C53" s="11"/>
      <c r="D53" s="7" t="s">
        <v>27</v>
      </c>
      <c r="E53" s="51" t="s">
        <v>75</v>
      </c>
      <c r="F53" s="43">
        <v>250</v>
      </c>
      <c r="G53" s="43">
        <v>2.5499999999999998</v>
      </c>
      <c r="H53" s="43">
        <v>5.57</v>
      </c>
      <c r="I53" s="43">
        <v>13.9</v>
      </c>
      <c r="J53" s="43">
        <v>111</v>
      </c>
      <c r="K53" s="50" t="s">
        <v>81</v>
      </c>
      <c r="L53" s="43">
        <v>4.5</v>
      </c>
    </row>
    <row r="54" spans="1:12" ht="15" x14ac:dyDescent="0.25">
      <c r="A54" s="23"/>
      <c r="B54" s="15"/>
      <c r="C54" s="11"/>
      <c r="D54" s="7" t="s">
        <v>28</v>
      </c>
      <c r="E54" s="51" t="s">
        <v>73</v>
      </c>
      <c r="F54" s="43">
        <v>200</v>
      </c>
      <c r="G54" s="43">
        <v>13.6</v>
      </c>
      <c r="H54" s="43">
        <v>14.3</v>
      </c>
      <c r="I54" s="43">
        <v>39.6</v>
      </c>
      <c r="J54" s="43">
        <v>350</v>
      </c>
      <c r="K54" s="44" t="s">
        <v>79</v>
      </c>
      <c r="L54" s="43">
        <v>62.89</v>
      </c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76</v>
      </c>
      <c r="F56" s="43">
        <v>200</v>
      </c>
      <c r="G56" s="43">
        <v>2.0099999999999998</v>
      </c>
      <c r="H56" s="43">
        <v>2.39</v>
      </c>
      <c r="I56" s="43">
        <v>25.65</v>
      </c>
      <c r="J56" s="43">
        <v>131.87</v>
      </c>
      <c r="K56" s="50" t="s">
        <v>82</v>
      </c>
      <c r="L56" s="43">
        <v>15.28</v>
      </c>
    </row>
    <row r="57" spans="1:12" ht="15" x14ac:dyDescent="0.25">
      <c r="A57" s="23"/>
      <c r="B57" s="15"/>
      <c r="C57" s="11"/>
      <c r="D57" s="7" t="s">
        <v>31</v>
      </c>
      <c r="E57" s="51" t="s">
        <v>49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50" t="s">
        <v>57</v>
      </c>
      <c r="L57" s="43">
        <v>1.65</v>
      </c>
    </row>
    <row r="58" spans="1:12" ht="15" x14ac:dyDescent="0.25">
      <c r="A58" s="23"/>
      <c r="B58" s="15"/>
      <c r="C58" s="11"/>
      <c r="D58" s="7" t="s">
        <v>32</v>
      </c>
      <c r="E58" s="51" t="s">
        <v>77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50" t="s">
        <v>58</v>
      </c>
      <c r="L58" s="43">
        <v>1.06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23.679999999999996</v>
      </c>
      <c r="H61" s="19">
        <f t="shared" ref="H61" si="23">SUM(H52:H60)</f>
        <v>25.97</v>
      </c>
      <c r="I61" s="19">
        <f t="shared" ref="I61" si="24">SUM(I52:I60)</f>
        <v>112.22000000000001</v>
      </c>
      <c r="J61" s="19">
        <f t="shared" ref="J61:L61" si="25">SUM(J52:J60)</f>
        <v>783.18</v>
      </c>
      <c r="K61" s="25"/>
      <c r="L61" s="19">
        <f t="shared" si="25"/>
        <v>89.700000000000017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1280</v>
      </c>
      <c r="G62" s="32">
        <f t="shared" ref="G62" si="26">G51+G61</f>
        <v>40.449999999999996</v>
      </c>
      <c r="H62" s="32">
        <f t="shared" ref="H62" si="27">H51+H61</f>
        <v>42.819999999999993</v>
      </c>
      <c r="I62" s="32">
        <f t="shared" ref="I62" si="28">I51+I61</f>
        <v>192.26</v>
      </c>
      <c r="J62" s="32">
        <f t="shared" ref="J62:L62" si="29">J51+J61</f>
        <v>1329.4899999999998</v>
      </c>
      <c r="K62" s="32"/>
      <c r="L62" s="32">
        <f t="shared" si="29"/>
        <v>151.11000000000001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7" t="s">
        <v>21</v>
      </c>
      <c r="E63" s="52" t="s">
        <v>83</v>
      </c>
      <c r="F63" s="40">
        <v>100</v>
      </c>
      <c r="G63" s="40">
        <v>9.09</v>
      </c>
      <c r="H63" s="40">
        <v>9.25</v>
      </c>
      <c r="I63" s="40">
        <v>10.39</v>
      </c>
      <c r="J63" s="40">
        <v>161.69</v>
      </c>
      <c r="K63" s="53" t="s">
        <v>87</v>
      </c>
      <c r="L63" s="40">
        <v>44.44</v>
      </c>
    </row>
    <row r="64" spans="1:12" ht="15" x14ac:dyDescent="0.25">
      <c r="A64" s="23"/>
      <c r="B64" s="15"/>
      <c r="C64" s="11"/>
      <c r="D64" s="6"/>
      <c r="E64" s="51" t="s">
        <v>44</v>
      </c>
      <c r="F64" s="43">
        <v>150</v>
      </c>
      <c r="G64" s="43">
        <v>5.24</v>
      </c>
      <c r="H64" s="43">
        <v>6.14</v>
      </c>
      <c r="I64" s="43">
        <v>35.24</v>
      </c>
      <c r="J64" s="43">
        <v>220.5</v>
      </c>
      <c r="K64" s="50" t="s">
        <v>46</v>
      </c>
      <c r="L64" s="43">
        <v>6.57</v>
      </c>
    </row>
    <row r="65" spans="1:12" ht="15" x14ac:dyDescent="0.25">
      <c r="A65" s="23"/>
      <c r="B65" s="15"/>
      <c r="C65" s="11"/>
      <c r="D65" s="7" t="s">
        <v>22</v>
      </c>
      <c r="E65" s="51" t="s">
        <v>42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50" t="s">
        <v>47</v>
      </c>
      <c r="L65" s="43">
        <v>8.81</v>
      </c>
    </row>
    <row r="66" spans="1:12" ht="15" x14ac:dyDescent="0.25">
      <c r="A66" s="23"/>
      <c r="B66" s="15"/>
      <c r="C66" s="11"/>
      <c r="D66" s="7" t="s">
        <v>23</v>
      </c>
      <c r="E66" s="51" t="s">
        <v>49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50" t="s">
        <v>57</v>
      </c>
      <c r="L66" s="43">
        <v>1.59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18.2</v>
      </c>
      <c r="H70" s="19">
        <f t="shared" ref="H70" si="31">SUM(H63:H69)</f>
        <v>15.8</v>
      </c>
      <c r="I70" s="19">
        <f t="shared" ref="I70" si="32">SUM(I63:I69)</f>
        <v>85.54</v>
      </c>
      <c r="J70" s="19">
        <f t="shared" ref="J70:L70" si="33">SUM(J63:J69)</f>
        <v>561.30999999999995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84</v>
      </c>
      <c r="F71" s="43">
        <v>60</v>
      </c>
      <c r="G71" s="43">
        <v>0.72</v>
      </c>
      <c r="H71" s="43">
        <v>3.24</v>
      </c>
      <c r="I71" s="43">
        <v>6.78</v>
      </c>
      <c r="J71" s="43">
        <v>59.4</v>
      </c>
      <c r="K71" s="50" t="s">
        <v>88</v>
      </c>
      <c r="L71" s="43">
        <v>6.32</v>
      </c>
    </row>
    <row r="72" spans="1:12" ht="15" x14ac:dyDescent="0.25">
      <c r="A72" s="23"/>
      <c r="B72" s="15"/>
      <c r="C72" s="11"/>
      <c r="D72" s="7" t="s">
        <v>27</v>
      </c>
      <c r="E72" s="51" t="s">
        <v>85</v>
      </c>
      <c r="F72" s="43">
        <v>250</v>
      </c>
      <c r="G72" s="43">
        <v>7.6</v>
      </c>
      <c r="H72" s="43">
        <v>5.7</v>
      </c>
      <c r="I72" s="43">
        <v>20</v>
      </c>
      <c r="J72" s="43">
        <v>163</v>
      </c>
      <c r="K72" s="50" t="s">
        <v>89</v>
      </c>
      <c r="L72" s="43">
        <v>8.91</v>
      </c>
    </row>
    <row r="73" spans="1:12" ht="15" x14ac:dyDescent="0.25">
      <c r="A73" s="23"/>
      <c r="B73" s="15"/>
      <c r="C73" s="11"/>
      <c r="D73" s="7" t="s">
        <v>28</v>
      </c>
      <c r="E73" s="51" t="s">
        <v>83</v>
      </c>
      <c r="F73" s="43">
        <v>90</v>
      </c>
      <c r="G73" s="43">
        <v>8.18</v>
      </c>
      <c r="H73" s="43">
        <v>8.32</v>
      </c>
      <c r="I73" s="43">
        <v>9.35</v>
      </c>
      <c r="J73" s="43">
        <v>145.52000000000001</v>
      </c>
      <c r="K73" s="50" t="s">
        <v>87</v>
      </c>
      <c r="L73" s="43">
        <v>44.44</v>
      </c>
    </row>
    <row r="74" spans="1:12" ht="15" x14ac:dyDescent="0.25">
      <c r="A74" s="23"/>
      <c r="B74" s="15"/>
      <c r="C74" s="11"/>
      <c r="D74" s="7" t="s">
        <v>29</v>
      </c>
      <c r="E74" s="51" t="s">
        <v>44</v>
      </c>
      <c r="F74" s="43">
        <v>150</v>
      </c>
      <c r="G74" s="43">
        <v>5.24</v>
      </c>
      <c r="H74" s="43">
        <v>6.14</v>
      </c>
      <c r="I74" s="43">
        <v>35.24</v>
      </c>
      <c r="J74" s="43">
        <v>220.5</v>
      </c>
      <c r="K74" s="50" t="s">
        <v>46</v>
      </c>
      <c r="L74" s="43">
        <v>11.7</v>
      </c>
    </row>
    <row r="75" spans="1:12" ht="15" x14ac:dyDescent="0.25">
      <c r="A75" s="23"/>
      <c r="B75" s="15"/>
      <c r="C75" s="11"/>
      <c r="D75" s="7" t="s">
        <v>30</v>
      </c>
      <c r="E75" s="51" t="s">
        <v>86</v>
      </c>
      <c r="F75" s="43">
        <v>200</v>
      </c>
      <c r="G75" s="43">
        <v>2</v>
      </c>
      <c r="H75" s="43">
        <v>0.2</v>
      </c>
      <c r="I75" s="43">
        <v>5.8</v>
      </c>
      <c r="J75" s="43">
        <v>36</v>
      </c>
      <c r="K75" s="50" t="s">
        <v>90</v>
      </c>
      <c r="L75" s="43">
        <v>15.28</v>
      </c>
    </row>
    <row r="76" spans="1:12" ht="15" x14ac:dyDescent="0.25">
      <c r="A76" s="23"/>
      <c r="B76" s="15"/>
      <c r="C76" s="11"/>
      <c r="D76" s="7" t="s">
        <v>31</v>
      </c>
      <c r="E76" s="51" t="s">
        <v>49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50" t="s">
        <v>57</v>
      </c>
      <c r="L76" s="43">
        <v>1.65</v>
      </c>
    </row>
    <row r="77" spans="1:12" ht="15" x14ac:dyDescent="0.25">
      <c r="A77" s="23"/>
      <c r="B77" s="15"/>
      <c r="C77" s="11"/>
      <c r="D77" s="7" t="s">
        <v>32</v>
      </c>
      <c r="E77" s="51" t="s">
        <v>77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50" t="s">
        <v>58</v>
      </c>
      <c r="L77" s="43">
        <v>1.4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28.000000000000004</v>
      </c>
      <c r="H80" s="19">
        <f t="shared" ref="H80" si="35">SUM(H71:H79)</f>
        <v>24.2</v>
      </c>
      <c r="I80" s="19">
        <f t="shared" ref="I80" si="36">SUM(I71:I79)</f>
        <v>102.13000000000001</v>
      </c>
      <c r="J80" s="19">
        <f t="shared" ref="J80:L80" si="37">SUM(J71:J79)</f>
        <v>749.22</v>
      </c>
      <c r="K80" s="25"/>
      <c r="L80" s="19">
        <f t="shared" si="37"/>
        <v>89.700000000000017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1310</v>
      </c>
      <c r="G81" s="32">
        <f t="shared" ref="G81" si="38">G70+G80</f>
        <v>46.2</v>
      </c>
      <c r="H81" s="32">
        <f t="shared" ref="H81" si="39">H70+H80</f>
        <v>40</v>
      </c>
      <c r="I81" s="32">
        <f t="shared" ref="I81" si="40">I70+I80</f>
        <v>187.67000000000002</v>
      </c>
      <c r="J81" s="32">
        <f t="shared" ref="J81:L81" si="41">J70+J80</f>
        <v>1310.53</v>
      </c>
      <c r="K81" s="32"/>
      <c r="L81" s="32">
        <f t="shared" si="41"/>
        <v>151.11000000000001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4" t="s">
        <v>26</v>
      </c>
      <c r="E82" s="52" t="s">
        <v>91</v>
      </c>
      <c r="F82" s="40">
        <v>70</v>
      </c>
      <c r="G82" s="40">
        <v>0.77</v>
      </c>
      <c r="H82" s="40">
        <v>7.07</v>
      </c>
      <c r="I82" s="40">
        <v>7.42</v>
      </c>
      <c r="J82" s="40">
        <v>96.6</v>
      </c>
      <c r="K82" s="53" t="s">
        <v>95</v>
      </c>
      <c r="L82" s="40">
        <v>8.61</v>
      </c>
    </row>
    <row r="83" spans="1:12" ht="15" x14ac:dyDescent="0.25">
      <c r="A83" s="23"/>
      <c r="B83" s="15"/>
      <c r="C83" s="11"/>
      <c r="D83" s="5" t="s">
        <v>21</v>
      </c>
      <c r="E83" s="51" t="s">
        <v>92</v>
      </c>
      <c r="F83" s="43">
        <v>200</v>
      </c>
      <c r="G83" s="43">
        <v>17.579999999999998</v>
      </c>
      <c r="H83" s="43">
        <v>22.39</v>
      </c>
      <c r="I83" s="43">
        <v>20.079999999999998</v>
      </c>
      <c r="J83" s="43">
        <v>352.66</v>
      </c>
      <c r="K83" s="50" t="s">
        <v>96</v>
      </c>
      <c r="L83" s="43">
        <v>40.409999999999997</v>
      </c>
    </row>
    <row r="84" spans="1:12" ht="15" x14ac:dyDescent="0.25">
      <c r="A84" s="23"/>
      <c r="B84" s="15"/>
      <c r="C84" s="11"/>
      <c r="D84" s="7" t="s">
        <v>22</v>
      </c>
      <c r="E84" s="51" t="s">
        <v>93</v>
      </c>
      <c r="F84" s="43">
        <v>200</v>
      </c>
      <c r="G84" s="43">
        <v>0</v>
      </c>
      <c r="H84" s="43">
        <v>0</v>
      </c>
      <c r="I84" s="43">
        <v>23.2</v>
      </c>
      <c r="J84" s="43">
        <v>92.8</v>
      </c>
      <c r="K84" s="50" t="s">
        <v>97</v>
      </c>
      <c r="L84" s="43">
        <v>10.54</v>
      </c>
    </row>
    <row r="85" spans="1:12" ht="15" x14ac:dyDescent="0.25">
      <c r="A85" s="23"/>
      <c r="B85" s="15"/>
      <c r="C85" s="11"/>
      <c r="D85" s="7" t="s">
        <v>23</v>
      </c>
      <c r="E85" s="51" t="s">
        <v>49</v>
      </c>
      <c r="F85" s="43">
        <v>45</v>
      </c>
      <c r="G85" s="43">
        <v>3.42</v>
      </c>
      <c r="H85" s="43">
        <v>0.36</v>
      </c>
      <c r="I85" s="43">
        <v>22.14</v>
      </c>
      <c r="J85" s="43">
        <v>105.75</v>
      </c>
      <c r="K85" s="50" t="s">
        <v>57</v>
      </c>
      <c r="L85" s="43">
        <v>1.85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21.769999999999996</v>
      </c>
      <c r="H89" s="19">
        <f t="shared" ref="H89" si="43">SUM(H82:H88)</f>
        <v>29.82</v>
      </c>
      <c r="I89" s="19">
        <f t="shared" ref="I89" si="44">SUM(I82:I88)</f>
        <v>72.84</v>
      </c>
      <c r="J89" s="19">
        <f t="shared" ref="J89:L89" si="45">SUM(J82:J88)</f>
        <v>647.80999999999995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91</v>
      </c>
      <c r="F90" s="43">
        <v>90</v>
      </c>
      <c r="G90" s="43">
        <v>0.99</v>
      </c>
      <c r="H90" s="43">
        <v>9.09</v>
      </c>
      <c r="I90" s="43">
        <v>9.5399999999999991</v>
      </c>
      <c r="J90" s="43">
        <v>124.2</v>
      </c>
      <c r="K90" s="50" t="s">
        <v>95</v>
      </c>
      <c r="L90" s="43">
        <v>12.31</v>
      </c>
    </row>
    <row r="91" spans="1:12" ht="15" x14ac:dyDescent="0.25">
      <c r="A91" s="23"/>
      <c r="B91" s="15"/>
      <c r="C91" s="11"/>
      <c r="D91" s="7" t="s">
        <v>27</v>
      </c>
      <c r="E91" s="51" t="s">
        <v>50</v>
      </c>
      <c r="F91" s="43">
        <v>220</v>
      </c>
      <c r="G91" s="43">
        <v>1.87</v>
      </c>
      <c r="H91" s="43">
        <v>5.97</v>
      </c>
      <c r="I91" s="43">
        <v>9.75</v>
      </c>
      <c r="J91" s="43">
        <v>100.36</v>
      </c>
      <c r="K91" s="50" t="s">
        <v>55</v>
      </c>
      <c r="L91" s="43">
        <v>6.45</v>
      </c>
    </row>
    <row r="92" spans="1:12" ht="15" x14ac:dyDescent="0.25">
      <c r="A92" s="23"/>
      <c r="B92" s="15"/>
      <c r="C92" s="11"/>
      <c r="D92" s="56" t="s">
        <v>28</v>
      </c>
      <c r="E92" s="51" t="s">
        <v>94</v>
      </c>
      <c r="F92" s="43">
        <v>185</v>
      </c>
      <c r="G92" s="43">
        <v>14.46</v>
      </c>
      <c r="H92" s="43">
        <v>7.95</v>
      </c>
      <c r="I92" s="43">
        <v>21.2</v>
      </c>
      <c r="J92" s="43">
        <v>213.83</v>
      </c>
      <c r="K92" s="50" t="s">
        <v>98</v>
      </c>
      <c r="L92" s="43">
        <v>57.28</v>
      </c>
    </row>
    <row r="93" spans="1:12" ht="15" x14ac:dyDescent="0.25">
      <c r="A93" s="23"/>
      <c r="B93" s="15"/>
      <c r="C93" s="11"/>
      <c r="D93" s="7" t="s">
        <v>30</v>
      </c>
      <c r="E93" s="51" t="s">
        <v>93</v>
      </c>
      <c r="F93" s="43">
        <v>200</v>
      </c>
      <c r="G93" s="43">
        <v>0</v>
      </c>
      <c r="H93" s="43">
        <v>0</v>
      </c>
      <c r="I93" s="43">
        <v>23.2</v>
      </c>
      <c r="J93" s="43">
        <v>92.8</v>
      </c>
      <c r="K93" s="50" t="s">
        <v>97</v>
      </c>
      <c r="L93" s="43">
        <v>10.54</v>
      </c>
    </row>
    <row r="94" spans="1:12" ht="15" x14ac:dyDescent="0.25">
      <c r="A94" s="23"/>
      <c r="B94" s="15"/>
      <c r="C94" s="11"/>
      <c r="D94" s="7" t="s">
        <v>31</v>
      </c>
      <c r="E94" s="51" t="s">
        <v>49</v>
      </c>
      <c r="F94" s="43">
        <v>50</v>
      </c>
      <c r="G94" s="43">
        <v>3.8</v>
      </c>
      <c r="H94" s="43">
        <v>0.4</v>
      </c>
      <c r="I94" s="43">
        <v>24.6</v>
      </c>
      <c r="J94" s="43">
        <v>117.5</v>
      </c>
      <c r="K94" s="50" t="s">
        <v>57</v>
      </c>
      <c r="L94" s="43">
        <v>2.06</v>
      </c>
    </row>
    <row r="95" spans="1:12" ht="15" x14ac:dyDescent="0.25">
      <c r="A95" s="23"/>
      <c r="B95" s="15"/>
      <c r="C95" s="11"/>
      <c r="D95" s="7" t="s">
        <v>32</v>
      </c>
      <c r="E95" s="51" t="s">
        <v>77</v>
      </c>
      <c r="F95" s="43">
        <v>40</v>
      </c>
      <c r="G95" s="43">
        <v>2.64</v>
      </c>
      <c r="H95" s="43">
        <v>0.48</v>
      </c>
      <c r="I95" s="43">
        <v>13.6</v>
      </c>
      <c r="J95" s="43">
        <v>72.400000000000006</v>
      </c>
      <c r="K95" s="50" t="s">
        <v>58</v>
      </c>
      <c r="L95" s="43">
        <v>1.06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SUM(F90:F97)</f>
        <v>785</v>
      </c>
      <c r="G98" s="19">
        <f>SUM(G90:G97)</f>
        <v>23.76</v>
      </c>
      <c r="H98" s="19">
        <f>SUM(H90:H97)</f>
        <v>23.889999999999997</v>
      </c>
      <c r="I98" s="19">
        <f>SUM(I90:I97)</f>
        <v>101.88999999999999</v>
      </c>
      <c r="J98" s="19">
        <f>SUM(J90:J97)</f>
        <v>721.08999999999992</v>
      </c>
      <c r="K98" s="25"/>
      <c r="L98" s="19">
        <f>SUM(L90:L97)</f>
        <v>89.700000000000017</v>
      </c>
    </row>
    <row r="99" spans="1:12" ht="15.75" customHeight="1" thickBot="1" x14ac:dyDescent="0.25">
      <c r="A99" s="29">
        <f>A82</f>
        <v>1</v>
      </c>
      <c r="B99" s="30">
        <f>B82</f>
        <v>5</v>
      </c>
      <c r="C99" s="58" t="s">
        <v>4</v>
      </c>
      <c r="D99" s="59"/>
      <c r="E99" s="31"/>
      <c r="F99" s="32">
        <f>F89+F98</f>
        <v>1300</v>
      </c>
      <c r="G99" s="32">
        <f>G89+G98</f>
        <v>45.53</v>
      </c>
      <c r="H99" s="32">
        <f>H89+H98</f>
        <v>53.709999999999994</v>
      </c>
      <c r="I99" s="32">
        <f>I89+I98</f>
        <v>174.73</v>
      </c>
      <c r="J99" s="32">
        <f>J89+J98</f>
        <v>1368.8999999999999</v>
      </c>
      <c r="K99" s="32"/>
      <c r="L99" s="32">
        <f>L89+L98</f>
        <v>151.11000000000001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7" t="s">
        <v>21</v>
      </c>
      <c r="E100" s="52" t="s">
        <v>43</v>
      </c>
      <c r="F100" s="40">
        <v>100</v>
      </c>
      <c r="G100" s="40">
        <v>8.61</v>
      </c>
      <c r="H100" s="40">
        <v>20.94</v>
      </c>
      <c r="I100" s="40">
        <v>3.6</v>
      </c>
      <c r="J100" s="40">
        <v>237.3</v>
      </c>
      <c r="K100" s="53" t="s">
        <v>54</v>
      </c>
      <c r="L100" s="40">
        <v>42.13</v>
      </c>
    </row>
    <row r="101" spans="1:12" ht="15" x14ac:dyDescent="0.25">
      <c r="A101" s="23"/>
      <c r="B101" s="15"/>
      <c r="C101" s="11"/>
      <c r="D101" s="6"/>
      <c r="E101" s="51" t="s">
        <v>99</v>
      </c>
      <c r="F101" s="43">
        <v>160</v>
      </c>
      <c r="G101" s="43">
        <v>4.8</v>
      </c>
      <c r="H101" s="43">
        <v>7.2</v>
      </c>
      <c r="I101" s="43">
        <v>23.84</v>
      </c>
      <c r="J101" s="43">
        <v>182.4</v>
      </c>
      <c r="K101" s="50" t="s">
        <v>102</v>
      </c>
      <c r="L101" s="43">
        <v>12.66</v>
      </c>
    </row>
    <row r="102" spans="1:12" ht="15" x14ac:dyDescent="0.25">
      <c r="A102" s="23"/>
      <c r="B102" s="15"/>
      <c r="C102" s="11"/>
      <c r="D102" s="7" t="s">
        <v>22</v>
      </c>
      <c r="E102" s="51" t="s">
        <v>42</v>
      </c>
      <c r="F102" s="43">
        <v>200</v>
      </c>
      <c r="G102" s="43">
        <v>7.0000000000000007E-2</v>
      </c>
      <c r="H102" s="43">
        <v>0.01</v>
      </c>
      <c r="I102" s="43">
        <v>15.31</v>
      </c>
      <c r="J102" s="43">
        <v>61.62</v>
      </c>
      <c r="K102" s="50" t="s">
        <v>47</v>
      </c>
      <c r="L102" s="43">
        <v>4.3600000000000003</v>
      </c>
    </row>
    <row r="103" spans="1:12" ht="15" x14ac:dyDescent="0.25">
      <c r="A103" s="23"/>
      <c r="B103" s="15"/>
      <c r="C103" s="11"/>
      <c r="D103" s="7" t="s">
        <v>23</v>
      </c>
      <c r="E103" s="51" t="s">
        <v>49</v>
      </c>
      <c r="F103" s="43">
        <v>55</v>
      </c>
      <c r="G103" s="43">
        <v>4.18</v>
      </c>
      <c r="H103" s="43">
        <v>0.44</v>
      </c>
      <c r="I103" s="43">
        <v>27.06</v>
      </c>
      <c r="J103" s="43">
        <v>129.25</v>
      </c>
      <c r="K103" s="50" t="s">
        <v>57</v>
      </c>
      <c r="L103" s="43">
        <v>2.2599999999999998</v>
      </c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515</v>
      </c>
      <c r="G107" s="19">
        <f t="shared" ref="G107:J107" si="46">SUM(G100:G106)</f>
        <v>17.66</v>
      </c>
      <c r="H107" s="19">
        <f t="shared" si="46"/>
        <v>28.590000000000003</v>
      </c>
      <c r="I107" s="19">
        <f t="shared" si="46"/>
        <v>69.81</v>
      </c>
      <c r="J107" s="19">
        <f t="shared" si="46"/>
        <v>610.57000000000005</v>
      </c>
      <c r="K107" s="25"/>
      <c r="L107" s="19">
        <f t="shared" ref="L107" si="47">SUM(L100:L106)</f>
        <v>61.410000000000004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51" t="s">
        <v>100</v>
      </c>
      <c r="F108" s="43">
        <v>70</v>
      </c>
      <c r="G108" s="43">
        <v>0.72</v>
      </c>
      <c r="H108" s="43">
        <v>6.19</v>
      </c>
      <c r="I108" s="43">
        <v>7.34</v>
      </c>
      <c r="J108" s="43">
        <v>88.04</v>
      </c>
      <c r="K108" s="50" t="s">
        <v>103</v>
      </c>
      <c r="L108" s="43">
        <v>10.96</v>
      </c>
    </row>
    <row r="109" spans="1:12" ht="15.75" thickBot="1" x14ac:dyDescent="0.3">
      <c r="A109" s="23"/>
      <c r="B109" s="15"/>
      <c r="C109" s="11"/>
      <c r="D109" s="7" t="s">
        <v>27</v>
      </c>
      <c r="E109" s="51" t="s">
        <v>101</v>
      </c>
      <c r="F109" s="43">
        <v>210</v>
      </c>
      <c r="G109" s="43">
        <v>2.0369999999999999</v>
      </c>
      <c r="H109" s="43">
        <v>3.0350000000000001</v>
      </c>
      <c r="I109" s="43">
        <v>11.28</v>
      </c>
      <c r="J109" s="43">
        <v>88.58</v>
      </c>
      <c r="K109" s="50" t="s">
        <v>104</v>
      </c>
      <c r="L109" s="43">
        <v>9.9499999999999993</v>
      </c>
    </row>
    <row r="110" spans="1:12" ht="15" x14ac:dyDescent="0.25">
      <c r="A110" s="23"/>
      <c r="B110" s="15"/>
      <c r="C110" s="11"/>
      <c r="D110" s="56" t="s">
        <v>28</v>
      </c>
      <c r="E110" s="51" t="s">
        <v>43</v>
      </c>
      <c r="F110" s="43">
        <v>120</v>
      </c>
      <c r="G110" s="43">
        <v>10.33</v>
      </c>
      <c r="H110" s="43">
        <v>25.13</v>
      </c>
      <c r="I110" s="43">
        <v>4.32</v>
      </c>
      <c r="J110" s="43">
        <v>284.76</v>
      </c>
      <c r="K110" s="53" t="s">
        <v>54</v>
      </c>
      <c r="L110" s="43">
        <v>50.56</v>
      </c>
    </row>
    <row r="111" spans="1:12" ht="15" x14ac:dyDescent="0.25">
      <c r="A111" s="23"/>
      <c r="B111" s="15"/>
      <c r="C111" s="11"/>
      <c r="D111" s="7" t="s">
        <v>29</v>
      </c>
      <c r="E111" s="51" t="s">
        <v>99</v>
      </c>
      <c r="F111" s="43">
        <v>160</v>
      </c>
      <c r="G111" s="43">
        <v>4.08</v>
      </c>
      <c r="H111" s="43">
        <v>7.2</v>
      </c>
      <c r="I111" s="43">
        <v>23.84</v>
      </c>
      <c r="J111" s="43">
        <v>182.4</v>
      </c>
      <c r="K111" s="50" t="s">
        <v>102</v>
      </c>
      <c r="L111" s="43">
        <v>10.86</v>
      </c>
    </row>
    <row r="112" spans="1:12" ht="15" x14ac:dyDescent="0.25">
      <c r="A112" s="23"/>
      <c r="B112" s="15"/>
      <c r="C112" s="11"/>
      <c r="D112" s="56" t="s">
        <v>30</v>
      </c>
      <c r="E112" s="51" t="s">
        <v>51</v>
      </c>
      <c r="F112" s="43">
        <v>180</v>
      </c>
      <c r="G112" s="43">
        <v>1.22</v>
      </c>
      <c r="H112" s="43">
        <v>0</v>
      </c>
      <c r="I112" s="43">
        <v>26.12</v>
      </c>
      <c r="J112" s="43">
        <v>104.57</v>
      </c>
      <c r="K112" s="50" t="s">
        <v>56</v>
      </c>
      <c r="L112" s="43">
        <v>4.32</v>
      </c>
    </row>
    <row r="113" spans="1:12" ht="15" x14ac:dyDescent="0.25">
      <c r="A113" s="23"/>
      <c r="B113" s="15"/>
      <c r="C113" s="11"/>
      <c r="D113" s="7" t="s">
        <v>31</v>
      </c>
      <c r="E113" s="51" t="s">
        <v>49</v>
      </c>
      <c r="F113" s="43">
        <v>40</v>
      </c>
      <c r="G113" s="43">
        <v>3.04</v>
      </c>
      <c r="H113" s="43">
        <v>0.32</v>
      </c>
      <c r="I113" s="43">
        <v>19.68</v>
      </c>
      <c r="J113" s="43">
        <v>94</v>
      </c>
      <c r="K113" s="50" t="s">
        <v>57</v>
      </c>
      <c r="L113" s="72">
        <v>1.65</v>
      </c>
    </row>
    <row r="114" spans="1:12" ht="15" x14ac:dyDescent="0.25">
      <c r="A114" s="23"/>
      <c r="B114" s="15"/>
      <c r="C114" s="11"/>
      <c r="D114" s="7" t="s">
        <v>32</v>
      </c>
      <c r="E114" s="51" t="s">
        <v>77</v>
      </c>
      <c r="F114" s="43">
        <v>40</v>
      </c>
      <c r="G114" s="43">
        <v>2.64</v>
      </c>
      <c r="H114" s="43">
        <v>0.48</v>
      </c>
      <c r="I114" s="43">
        <v>13.6</v>
      </c>
      <c r="J114" s="43">
        <v>72.400000000000006</v>
      </c>
      <c r="K114" s="50" t="s">
        <v>58</v>
      </c>
      <c r="L114" s="43">
        <v>1.4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820</v>
      </c>
      <c r="G117" s="19">
        <f t="shared" ref="G117:J117" si="48">SUM(G108:G116)</f>
        <v>24.067</v>
      </c>
      <c r="H117" s="19">
        <f t="shared" si="48"/>
        <v>42.355000000000004</v>
      </c>
      <c r="I117" s="19">
        <f t="shared" si="48"/>
        <v>106.18</v>
      </c>
      <c r="J117" s="19">
        <f t="shared" si="48"/>
        <v>914.74999999999989</v>
      </c>
      <c r="K117" s="25"/>
      <c r="L117" s="19">
        <f t="shared" ref="L117" si="49">SUM(L108:L116)</f>
        <v>89.700000000000017</v>
      </c>
    </row>
    <row r="118" spans="1:12" ht="15" x14ac:dyDescent="0.2">
      <c r="A118" s="29">
        <f>A100</f>
        <v>2</v>
      </c>
      <c r="B118" s="30">
        <f>B100</f>
        <v>1</v>
      </c>
      <c r="C118" s="58" t="s">
        <v>4</v>
      </c>
      <c r="D118" s="59"/>
      <c r="E118" s="31"/>
      <c r="F118" s="32">
        <f>F107+F117</f>
        <v>1335</v>
      </c>
      <c r="G118" s="32">
        <f t="shared" ref="G118" si="50">G107+G117</f>
        <v>41.727000000000004</v>
      </c>
      <c r="H118" s="32">
        <f t="shared" ref="H118" si="51">H107+H117</f>
        <v>70.945000000000007</v>
      </c>
      <c r="I118" s="32">
        <f t="shared" ref="I118" si="52">I107+I117</f>
        <v>175.99</v>
      </c>
      <c r="J118" s="32">
        <f t="shared" ref="J118:L118" si="53">J107+J117</f>
        <v>1525.32</v>
      </c>
      <c r="K118" s="32"/>
      <c r="L118" s="32">
        <f t="shared" si="53"/>
        <v>151.11000000000001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52" t="s">
        <v>105</v>
      </c>
      <c r="F119" s="40">
        <v>110</v>
      </c>
      <c r="G119" s="40">
        <v>6.36</v>
      </c>
      <c r="H119" s="40">
        <v>11.6</v>
      </c>
      <c r="I119" s="40">
        <v>8.7799999999999994</v>
      </c>
      <c r="J119" s="40">
        <v>183</v>
      </c>
      <c r="K119" s="53" t="s">
        <v>109</v>
      </c>
      <c r="L119" s="40">
        <v>41.18</v>
      </c>
    </row>
    <row r="120" spans="1:12" ht="15" x14ac:dyDescent="0.25">
      <c r="A120" s="14"/>
      <c r="B120" s="15"/>
      <c r="C120" s="11"/>
      <c r="D120" s="6"/>
      <c r="E120" s="51" t="s">
        <v>44</v>
      </c>
      <c r="F120" s="43">
        <v>170</v>
      </c>
      <c r="G120" s="43">
        <v>5.95</v>
      </c>
      <c r="H120" s="43">
        <v>6.97</v>
      </c>
      <c r="I120" s="43">
        <v>39.950000000000003</v>
      </c>
      <c r="J120" s="43">
        <v>249.9</v>
      </c>
      <c r="K120" s="50" t="s">
        <v>46</v>
      </c>
      <c r="L120" s="43">
        <v>10.16</v>
      </c>
    </row>
    <row r="121" spans="1:12" ht="15" x14ac:dyDescent="0.25">
      <c r="A121" s="14"/>
      <c r="B121" s="15"/>
      <c r="C121" s="11"/>
      <c r="D121" s="7" t="s">
        <v>22</v>
      </c>
      <c r="E121" s="51" t="s">
        <v>93</v>
      </c>
      <c r="F121" s="43">
        <v>200</v>
      </c>
      <c r="G121" s="43">
        <v>0</v>
      </c>
      <c r="H121" s="43">
        <v>0</v>
      </c>
      <c r="I121" s="43">
        <v>23.2</v>
      </c>
      <c r="J121" s="43">
        <v>92.8</v>
      </c>
      <c r="K121" s="50" t="s">
        <v>97</v>
      </c>
      <c r="L121" s="43">
        <v>8.42</v>
      </c>
    </row>
    <row r="122" spans="1:12" ht="15" x14ac:dyDescent="0.25">
      <c r="A122" s="14"/>
      <c r="B122" s="15"/>
      <c r="C122" s="11"/>
      <c r="D122" s="7" t="s">
        <v>23</v>
      </c>
      <c r="E122" s="51" t="s">
        <v>49</v>
      </c>
      <c r="F122" s="43">
        <v>40</v>
      </c>
      <c r="G122" s="43">
        <v>3.04</v>
      </c>
      <c r="H122" s="43">
        <v>0.32</v>
      </c>
      <c r="I122" s="43">
        <v>19.68</v>
      </c>
      <c r="J122" s="43">
        <v>94</v>
      </c>
      <c r="K122" s="50" t="s">
        <v>57</v>
      </c>
      <c r="L122" s="43">
        <v>1.65</v>
      </c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520</v>
      </c>
      <c r="G126" s="19">
        <f t="shared" ref="G126:J126" si="54">SUM(G119:G125)</f>
        <v>15.350000000000001</v>
      </c>
      <c r="H126" s="19">
        <f t="shared" si="54"/>
        <v>18.89</v>
      </c>
      <c r="I126" s="19">
        <f t="shared" si="54"/>
        <v>91.610000000000014</v>
      </c>
      <c r="J126" s="19">
        <f t="shared" si="54"/>
        <v>619.69999999999993</v>
      </c>
      <c r="K126" s="25"/>
      <c r="L126" s="19">
        <f t="shared" ref="L126" si="55">SUM(L119:L125)</f>
        <v>61.410000000000004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51" t="s">
        <v>106</v>
      </c>
      <c r="F127" s="43">
        <v>60</v>
      </c>
      <c r="G127" s="43">
        <v>2.86</v>
      </c>
      <c r="H127" s="43">
        <v>6.84</v>
      </c>
      <c r="I127" s="43">
        <v>5.88</v>
      </c>
      <c r="J127" s="43">
        <v>92.4</v>
      </c>
      <c r="K127" s="50" t="s">
        <v>110</v>
      </c>
      <c r="L127" s="43">
        <v>6.32</v>
      </c>
    </row>
    <row r="128" spans="1:12" ht="15" x14ac:dyDescent="0.25">
      <c r="A128" s="14"/>
      <c r="B128" s="15"/>
      <c r="C128" s="11"/>
      <c r="D128" s="7" t="s">
        <v>27</v>
      </c>
      <c r="E128" s="51" t="s">
        <v>63</v>
      </c>
      <c r="F128" s="43">
        <v>205</v>
      </c>
      <c r="G128" s="43">
        <v>1.71</v>
      </c>
      <c r="H128" s="43">
        <v>5.19</v>
      </c>
      <c r="I128" s="43">
        <v>8.7200000000000006</v>
      </c>
      <c r="J128" s="43">
        <v>88.42</v>
      </c>
      <c r="K128" s="50" t="s">
        <v>69</v>
      </c>
      <c r="L128" s="43">
        <v>9.2200000000000006</v>
      </c>
    </row>
    <row r="129" spans="1:12" ht="15" x14ac:dyDescent="0.25">
      <c r="A129" s="14"/>
      <c r="B129" s="15"/>
      <c r="C129" s="11"/>
      <c r="D129" s="7" t="s">
        <v>28</v>
      </c>
      <c r="E129" s="51" t="s">
        <v>105</v>
      </c>
      <c r="F129" s="43">
        <v>120</v>
      </c>
      <c r="G129" s="43">
        <v>6.94</v>
      </c>
      <c r="H129" s="43">
        <v>12.65</v>
      </c>
      <c r="I129" s="43">
        <v>9.58</v>
      </c>
      <c r="J129" s="43">
        <v>199.64</v>
      </c>
      <c r="K129" s="50" t="s">
        <v>109</v>
      </c>
      <c r="L129" s="43">
        <v>44.3</v>
      </c>
    </row>
    <row r="130" spans="1:12" ht="15" x14ac:dyDescent="0.25">
      <c r="A130" s="14"/>
      <c r="B130" s="15"/>
      <c r="C130" s="11"/>
      <c r="D130" s="7" t="s">
        <v>29</v>
      </c>
      <c r="E130" s="51" t="s">
        <v>107</v>
      </c>
      <c r="F130" s="43">
        <v>165</v>
      </c>
      <c r="G130" s="43">
        <v>5.77</v>
      </c>
      <c r="H130" s="43">
        <v>6.76</v>
      </c>
      <c r="I130" s="43">
        <v>38.770000000000003</v>
      </c>
      <c r="J130" s="43">
        <v>242.55</v>
      </c>
      <c r="K130" s="50" t="s">
        <v>46</v>
      </c>
      <c r="L130" s="43">
        <v>11.53</v>
      </c>
    </row>
    <row r="131" spans="1:12" ht="15" x14ac:dyDescent="0.25">
      <c r="A131" s="14"/>
      <c r="B131" s="15"/>
      <c r="C131" s="11"/>
      <c r="D131" s="7" t="s">
        <v>30</v>
      </c>
      <c r="E131" s="51" t="s">
        <v>108</v>
      </c>
      <c r="F131" s="43">
        <v>200</v>
      </c>
      <c r="G131" s="43">
        <v>2.0099999999999998</v>
      </c>
      <c r="H131" s="43">
        <v>2.39</v>
      </c>
      <c r="I131" s="43">
        <v>25.65</v>
      </c>
      <c r="J131" s="43">
        <v>131.87</v>
      </c>
      <c r="K131" s="50" t="s">
        <v>82</v>
      </c>
      <c r="L131" s="43">
        <v>15.28</v>
      </c>
    </row>
    <row r="132" spans="1:12" ht="15" x14ac:dyDescent="0.25">
      <c r="A132" s="14"/>
      <c r="B132" s="15"/>
      <c r="C132" s="11"/>
      <c r="D132" s="7" t="s">
        <v>31</v>
      </c>
      <c r="E132" s="51" t="s">
        <v>49</v>
      </c>
      <c r="F132" s="43">
        <v>40</v>
      </c>
      <c r="G132" s="43">
        <v>3.04</v>
      </c>
      <c r="H132" s="43">
        <v>0.32</v>
      </c>
      <c r="I132" s="43">
        <v>19.68</v>
      </c>
      <c r="J132" s="43">
        <v>94</v>
      </c>
      <c r="K132" s="50" t="s">
        <v>57</v>
      </c>
      <c r="L132" s="43">
        <v>1.65</v>
      </c>
    </row>
    <row r="133" spans="1:12" ht="15" x14ac:dyDescent="0.25">
      <c r="A133" s="14"/>
      <c r="B133" s="15"/>
      <c r="C133" s="11"/>
      <c r="D133" s="7" t="s">
        <v>32</v>
      </c>
      <c r="E133" s="51" t="s">
        <v>77</v>
      </c>
      <c r="F133" s="43">
        <v>40</v>
      </c>
      <c r="G133" s="43">
        <v>2.64</v>
      </c>
      <c r="H133" s="43">
        <v>0.48</v>
      </c>
      <c r="I133" s="43">
        <v>13.6</v>
      </c>
      <c r="J133" s="43">
        <v>72.400000000000006</v>
      </c>
      <c r="K133" s="50" t="s">
        <v>58</v>
      </c>
      <c r="L133" s="43">
        <v>1.4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830</v>
      </c>
      <c r="G136" s="19">
        <f t="shared" ref="G136:J136" si="56">SUM(G127:G135)</f>
        <v>24.97</v>
      </c>
      <c r="H136" s="19">
        <f t="shared" si="56"/>
        <v>34.629999999999995</v>
      </c>
      <c r="I136" s="19">
        <f t="shared" si="56"/>
        <v>121.88</v>
      </c>
      <c r="J136" s="19">
        <f t="shared" si="56"/>
        <v>921.28</v>
      </c>
      <c r="K136" s="25"/>
      <c r="L136" s="19">
        <f t="shared" ref="L136" si="57">SUM(L127:L135)</f>
        <v>89.7</v>
      </c>
    </row>
    <row r="137" spans="1:12" ht="15" x14ac:dyDescent="0.2">
      <c r="A137" s="33">
        <f>A119</f>
        <v>2</v>
      </c>
      <c r="B137" s="33">
        <f>B119</f>
        <v>2</v>
      </c>
      <c r="C137" s="58" t="s">
        <v>4</v>
      </c>
      <c r="D137" s="59"/>
      <c r="E137" s="31"/>
      <c r="F137" s="32">
        <f>F126+F136</f>
        <v>1350</v>
      </c>
      <c r="G137" s="32">
        <f t="shared" ref="G137" si="58">G126+G136</f>
        <v>40.32</v>
      </c>
      <c r="H137" s="32">
        <f t="shared" ref="H137" si="59">H126+H136</f>
        <v>53.519999999999996</v>
      </c>
      <c r="I137" s="32">
        <f t="shared" ref="I137" si="60">I126+I136</f>
        <v>213.49</v>
      </c>
      <c r="J137" s="32">
        <f t="shared" ref="J137:L137" si="61">J126+J136</f>
        <v>1540.98</v>
      </c>
      <c r="K137" s="32"/>
      <c r="L137" s="32">
        <f t="shared" si="61"/>
        <v>151.11000000000001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111</v>
      </c>
      <c r="F138" s="40">
        <v>70</v>
      </c>
      <c r="G138" s="40">
        <v>8.24</v>
      </c>
      <c r="H138" s="40">
        <v>7.9</v>
      </c>
      <c r="I138" s="40">
        <v>8.01</v>
      </c>
      <c r="J138" s="40">
        <v>130.66999999999999</v>
      </c>
      <c r="K138" s="41" t="s">
        <v>113</v>
      </c>
      <c r="L138" s="40">
        <v>33.86</v>
      </c>
    </row>
    <row r="139" spans="1:12" ht="15" x14ac:dyDescent="0.25">
      <c r="A139" s="23"/>
      <c r="B139" s="15"/>
      <c r="C139" s="11"/>
      <c r="D139" s="6"/>
      <c r="E139" s="42" t="s">
        <v>60</v>
      </c>
      <c r="F139" s="43">
        <v>180</v>
      </c>
      <c r="G139" s="43">
        <v>3.77</v>
      </c>
      <c r="H139" s="43">
        <v>7.92</v>
      </c>
      <c r="I139" s="43">
        <v>19.61</v>
      </c>
      <c r="J139" s="43">
        <v>165.6</v>
      </c>
      <c r="K139" s="44" t="s">
        <v>66</v>
      </c>
      <c r="L139" s="43">
        <v>21.19</v>
      </c>
    </row>
    <row r="140" spans="1:12" ht="15" x14ac:dyDescent="0.25">
      <c r="A140" s="23"/>
      <c r="B140" s="15"/>
      <c r="C140" s="11"/>
      <c r="D140" s="7" t="s">
        <v>22</v>
      </c>
      <c r="E140" s="42" t="s">
        <v>74</v>
      </c>
      <c r="F140" s="43">
        <v>200</v>
      </c>
      <c r="G140" s="43">
        <v>0.14000000000000001</v>
      </c>
      <c r="H140" s="43">
        <v>0.04</v>
      </c>
      <c r="I140" s="43">
        <v>16.079999999999998</v>
      </c>
      <c r="J140" s="43">
        <v>64.8</v>
      </c>
      <c r="K140" s="44" t="s">
        <v>80</v>
      </c>
      <c r="L140" s="43">
        <v>4.34</v>
      </c>
    </row>
    <row r="141" spans="1:12" ht="15.75" customHeight="1" x14ac:dyDescent="0.25">
      <c r="A141" s="23"/>
      <c r="B141" s="15"/>
      <c r="C141" s="11"/>
      <c r="D141" s="7" t="s">
        <v>23</v>
      </c>
      <c r="E141" s="42" t="s">
        <v>49</v>
      </c>
      <c r="F141" s="43">
        <v>50</v>
      </c>
      <c r="G141" s="43">
        <v>3.8</v>
      </c>
      <c r="H141" s="43">
        <v>0.4</v>
      </c>
      <c r="I141" s="43">
        <v>24.6</v>
      </c>
      <c r="J141" s="43">
        <v>117.5</v>
      </c>
      <c r="K141" s="44" t="s">
        <v>57</v>
      </c>
      <c r="L141" s="43">
        <v>2.02</v>
      </c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500</v>
      </c>
      <c r="G145" s="19">
        <f t="shared" ref="G145:J145" si="62">SUM(G138:G144)</f>
        <v>15.95</v>
      </c>
      <c r="H145" s="19">
        <f t="shared" si="62"/>
        <v>16.259999999999998</v>
      </c>
      <c r="I145" s="19">
        <f t="shared" si="62"/>
        <v>68.3</v>
      </c>
      <c r="J145" s="19">
        <f t="shared" si="62"/>
        <v>478.57</v>
      </c>
      <c r="K145" s="25"/>
      <c r="L145" s="19">
        <f t="shared" ref="L145" si="63">SUM(L138:L144)</f>
        <v>61.410000000000004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 t="s">
        <v>84</v>
      </c>
      <c r="F146" s="43">
        <v>60</v>
      </c>
      <c r="G146" s="43">
        <v>0.72</v>
      </c>
      <c r="H146" s="43">
        <v>3.24</v>
      </c>
      <c r="I146" s="43">
        <v>6.78</v>
      </c>
      <c r="J146" s="43">
        <v>59.4</v>
      </c>
      <c r="K146" s="44" t="s">
        <v>88</v>
      </c>
      <c r="L146" s="43">
        <v>8.8000000000000007</v>
      </c>
    </row>
    <row r="147" spans="1:12" ht="15.75" thickBot="1" x14ac:dyDescent="0.3">
      <c r="A147" s="23"/>
      <c r="B147" s="15"/>
      <c r="C147" s="11"/>
      <c r="D147" s="7" t="s">
        <v>27</v>
      </c>
      <c r="E147" s="42" t="s">
        <v>85</v>
      </c>
      <c r="F147" s="43">
        <v>200</v>
      </c>
      <c r="G147" s="43">
        <v>6.08</v>
      </c>
      <c r="H147" s="43">
        <v>4.5599999999999996</v>
      </c>
      <c r="I147" s="43">
        <v>16</v>
      </c>
      <c r="J147" s="43">
        <v>130.4</v>
      </c>
      <c r="K147" s="44" t="s">
        <v>89</v>
      </c>
      <c r="L147" s="43">
        <v>9.5</v>
      </c>
    </row>
    <row r="148" spans="1:12" ht="15" x14ac:dyDescent="0.25">
      <c r="A148" s="23"/>
      <c r="B148" s="15"/>
      <c r="C148" s="11"/>
      <c r="D148" s="7" t="s">
        <v>28</v>
      </c>
      <c r="E148" s="39" t="s">
        <v>111</v>
      </c>
      <c r="F148" s="43">
        <v>90</v>
      </c>
      <c r="G148" s="43">
        <v>11.27</v>
      </c>
      <c r="H148" s="43">
        <v>11.36</v>
      </c>
      <c r="I148" s="43">
        <v>12.18</v>
      </c>
      <c r="J148" s="43">
        <v>197.48</v>
      </c>
      <c r="K148" s="44" t="s">
        <v>113</v>
      </c>
      <c r="L148" s="43">
        <v>43.9</v>
      </c>
    </row>
    <row r="149" spans="1:12" ht="15" x14ac:dyDescent="0.25">
      <c r="A149" s="23"/>
      <c r="B149" s="15"/>
      <c r="C149" s="11"/>
      <c r="D149" s="7" t="s">
        <v>29</v>
      </c>
      <c r="E149" s="42" t="s">
        <v>60</v>
      </c>
      <c r="F149" s="43">
        <v>150</v>
      </c>
      <c r="G149" s="43">
        <v>4.5</v>
      </c>
      <c r="H149" s="43">
        <v>6.15</v>
      </c>
      <c r="I149" s="43">
        <v>24.9</v>
      </c>
      <c r="J149" s="43">
        <v>178.5</v>
      </c>
      <c r="K149" s="44" t="s">
        <v>66</v>
      </c>
      <c r="L149" s="43">
        <v>18.27</v>
      </c>
    </row>
    <row r="150" spans="1:12" ht="15" x14ac:dyDescent="0.25">
      <c r="A150" s="23"/>
      <c r="B150" s="15"/>
      <c r="C150" s="11"/>
      <c r="D150" s="7" t="s">
        <v>30</v>
      </c>
      <c r="E150" s="42" t="s">
        <v>112</v>
      </c>
      <c r="F150" s="43">
        <v>200</v>
      </c>
      <c r="G150" s="43">
        <v>7.0000000000000007E-2</v>
      </c>
      <c r="H150" s="43">
        <v>0.01</v>
      </c>
      <c r="I150" s="43">
        <v>15.31</v>
      </c>
      <c r="J150" s="43">
        <v>61.62</v>
      </c>
      <c r="K150" s="44" t="s">
        <v>114</v>
      </c>
      <c r="L150" s="43">
        <v>6.54</v>
      </c>
    </row>
    <row r="151" spans="1:12" ht="15" x14ac:dyDescent="0.25">
      <c r="A151" s="23"/>
      <c r="B151" s="15"/>
      <c r="C151" s="11"/>
      <c r="D151" s="7" t="s">
        <v>31</v>
      </c>
      <c r="E151" s="42" t="s">
        <v>49</v>
      </c>
      <c r="F151" s="43">
        <v>36</v>
      </c>
      <c r="G151" s="43">
        <v>3.04</v>
      </c>
      <c r="H151" s="43">
        <v>0.32</v>
      </c>
      <c r="I151" s="43">
        <v>19.68</v>
      </c>
      <c r="J151" s="43">
        <v>94</v>
      </c>
      <c r="K151" s="44" t="s">
        <v>57</v>
      </c>
      <c r="L151" s="72">
        <v>1.48</v>
      </c>
    </row>
    <row r="152" spans="1:12" ht="15" x14ac:dyDescent="0.25">
      <c r="A152" s="23"/>
      <c r="B152" s="15"/>
      <c r="C152" s="11"/>
      <c r="D152" s="7" t="s">
        <v>32</v>
      </c>
      <c r="E152" s="51" t="s">
        <v>77</v>
      </c>
      <c r="F152" s="43">
        <v>35</v>
      </c>
      <c r="G152" s="43">
        <v>1.32</v>
      </c>
      <c r="H152" s="43">
        <v>0.24</v>
      </c>
      <c r="I152" s="43">
        <v>6.8</v>
      </c>
      <c r="J152" s="43">
        <v>36.200000000000003</v>
      </c>
      <c r="K152" s="44" t="s">
        <v>58</v>
      </c>
      <c r="L152" s="43">
        <v>1.21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771</v>
      </c>
      <c r="G155" s="19">
        <f t="shared" ref="G155:J155" si="64">SUM(G146:G154)</f>
        <v>27</v>
      </c>
      <c r="H155" s="19">
        <f t="shared" si="64"/>
        <v>25.880000000000003</v>
      </c>
      <c r="I155" s="19">
        <f t="shared" si="64"/>
        <v>101.64999999999999</v>
      </c>
      <c r="J155" s="19">
        <f t="shared" si="64"/>
        <v>757.6</v>
      </c>
      <c r="K155" s="25"/>
      <c r="L155" s="19">
        <f t="shared" ref="L155" si="65">SUM(L146:L154)</f>
        <v>89.7</v>
      </c>
    </row>
    <row r="156" spans="1:12" ht="15.75" thickBot="1" x14ac:dyDescent="0.25">
      <c r="A156" s="29">
        <f>A138</f>
        <v>2</v>
      </c>
      <c r="B156" s="30">
        <f>B138</f>
        <v>3</v>
      </c>
      <c r="C156" s="58" t="s">
        <v>4</v>
      </c>
      <c r="D156" s="59"/>
      <c r="E156" s="31"/>
      <c r="F156" s="32">
        <f>F145+F155</f>
        <v>1271</v>
      </c>
      <c r="G156" s="32">
        <f t="shared" ref="G156" si="66">G145+G155</f>
        <v>42.95</v>
      </c>
      <c r="H156" s="32">
        <f t="shared" ref="H156" si="67">H145+H155</f>
        <v>42.14</v>
      </c>
      <c r="I156" s="32">
        <f t="shared" ref="I156" si="68">I145+I155</f>
        <v>169.95</v>
      </c>
      <c r="J156" s="32">
        <f t="shared" ref="J156:L156" si="69">J145+J155</f>
        <v>1236.17</v>
      </c>
      <c r="K156" s="32"/>
      <c r="L156" s="32">
        <f t="shared" si="69"/>
        <v>151.11000000000001</v>
      </c>
    </row>
    <row r="157" spans="1:12" ht="15.75" thickBot="1" x14ac:dyDescent="0.3">
      <c r="A157" s="20">
        <v>2</v>
      </c>
      <c r="B157" s="21">
        <v>4</v>
      </c>
      <c r="C157" s="22" t="s">
        <v>20</v>
      </c>
      <c r="D157" s="5" t="s">
        <v>26</v>
      </c>
      <c r="E157" s="39" t="s">
        <v>115</v>
      </c>
      <c r="F157" s="40">
        <v>27</v>
      </c>
      <c r="G157" s="40">
        <v>6.26</v>
      </c>
      <c r="H157" s="40">
        <v>7.96</v>
      </c>
      <c r="I157" s="40">
        <v>0</v>
      </c>
      <c r="J157" s="40">
        <v>98.28</v>
      </c>
      <c r="K157" s="53" t="s">
        <v>120</v>
      </c>
      <c r="L157" s="40">
        <v>24.9</v>
      </c>
    </row>
    <row r="158" spans="1:12" ht="15" x14ac:dyDescent="0.25">
      <c r="A158" s="23"/>
      <c r="B158" s="15"/>
      <c r="C158" s="11"/>
      <c r="D158" s="5" t="s">
        <v>21</v>
      </c>
      <c r="E158" s="65" t="s">
        <v>116</v>
      </c>
      <c r="F158" s="66">
        <v>50</v>
      </c>
      <c r="G158" s="66">
        <v>1.85</v>
      </c>
      <c r="H158" s="66">
        <v>1.1599999999999999</v>
      </c>
      <c r="I158" s="66">
        <v>27.92</v>
      </c>
      <c r="J158" s="66">
        <v>129.35</v>
      </c>
      <c r="K158" s="67" t="s">
        <v>121</v>
      </c>
      <c r="L158" s="66">
        <v>6.32</v>
      </c>
    </row>
    <row r="159" spans="1:12" ht="15" x14ac:dyDescent="0.25">
      <c r="A159" s="23"/>
      <c r="B159" s="15"/>
      <c r="C159" s="11"/>
      <c r="D159" s="6"/>
      <c r="E159" s="42" t="s">
        <v>117</v>
      </c>
      <c r="F159" s="43">
        <v>200</v>
      </c>
      <c r="G159" s="43">
        <v>7.96</v>
      </c>
      <c r="H159" s="43">
        <v>11.66</v>
      </c>
      <c r="I159" s="43">
        <v>15.7</v>
      </c>
      <c r="J159" s="43">
        <v>182</v>
      </c>
      <c r="K159" s="50" t="s">
        <v>122</v>
      </c>
      <c r="L159" s="43">
        <v>24.07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50" t="s">
        <v>47</v>
      </c>
      <c r="L160" s="43">
        <v>5.23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23</v>
      </c>
      <c r="G161" s="43">
        <v>1.75</v>
      </c>
      <c r="H161" s="43">
        <v>0.18</v>
      </c>
      <c r="I161" s="43">
        <v>11.32</v>
      </c>
      <c r="J161" s="43">
        <v>54.05</v>
      </c>
      <c r="K161" s="50" t="s">
        <v>57</v>
      </c>
      <c r="L161" s="43">
        <v>0.89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SUM(F157:F164)</f>
        <v>500</v>
      </c>
      <c r="G165" s="19">
        <f t="shared" ref="G165:J165" si="70">SUM(G157:G164)</f>
        <v>17.89</v>
      </c>
      <c r="H165" s="19">
        <f t="shared" si="70"/>
        <v>20.970000000000002</v>
      </c>
      <c r="I165" s="19">
        <f t="shared" si="70"/>
        <v>70.25</v>
      </c>
      <c r="J165" s="19">
        <f t="shared" si="70"/>
        <v>525.29999999999995</v>
      </c>
      <c r="K165" s="25"/>
      <c r="L165" s="19">
        <f t="shared" ref="L165" si="71">SUM(L157:L164)</f>
        <v>61.41</v>
      </c>
    </row>
    <row r="166" spans="1:12" ht="15" x14ac:dyDescent="0.25">
      <c r="A166" s="26">
        <f>A157</f>
        <v>2</v>
      </c>
      <c r="B166" s="13">
        <f>B157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0.66</v>
      </c>
      <c r="H166" s="43">
        <v>6.06</v>
      </c>
      <c r="I166" s="43">
        <v>5.46</v>
      </c>
      <c r="J166" s="43">
        <v>79.2</v>
      </c>
      <c r="K166" s="50" t="s">
        <v>68</v>
      </c>
      <c r="L166" s="43">
        <v>4.95</v>
      </c>
    </row>
    <row r="167" spans="1:12" ht="15" x14ac:dyDescent="0.25">
      <c r="A167" s="23"/>
      <c r="B167" s="15"/>
      <c r="C167" s="11"/>
      <c r="D167" s="7" t="s">
        <v>27</v>
      </c>
      <c r="E167" s="42" t="s">
        <v>50</v>
      </c>
      <c r="F167" s="43">
        <v>200</v>
      </c>
      <c r="G167" s="43">
        <v>1.46</v>
      </c>
      <c r="H167" s="43">
        <v>4</v>
      </c>
      <c r="I167" s="43">
        <v>8.52</v>
      </c>
      <c r="J167" s="43">
        <v>76</v>
      </c>
      <c r="K167" s="50" t="s">
        <v>55</v>
      </c>
      <c r="L167" s="43">
        <v>5.81</v>
      </c>
    </row>
    <row r="168" spans="1:12" ht="15" x14ac:dyDescent="0.25">
      <c r="A168" s="23"/>
      <c r="B168" s="15"/>
      <c r="C168" s="11"/>
      <c r="D168" s="7" t="s">
        <v>28</v>
      </c>
      <c r="E168" s="42" t="s">
        <v>43</v>
      </c>
      <c r="F168" s="43">
        <v>110</v>
      </c>
      <c r="G168" s="43">
        <v>15.29</v>
      </c>
      <c r="H168" s="43">
        <v>7.15</v>
      </c>
      <c r="I168" s="43">
        <v>4.4000000000000004</v>
      </c>
      <c r="J168" s="43">
        <v>145.19999999999999</v>
      </c>
      <c r="K168" s="50" t="s">
        <v>124</v>
      </c>
      <c r="L168" s="43">
        <v>48.91</v>
      </c>
    </row>
    <row r="169" spans="1:12" ht="15" x14ac:dyDescent="0.25">
      <c r="A169" s="23"/>
      <c r="B169" s="15"/>
      <c r="C169" s="11"/>
      <c r="D169" s="7" t="s">
        <v>29</v>
      </c>
      <c r="E169" s="42" t="s">
        <v>118</v>
      </c>
      <c r="F169" s="43">
        <v>170</v>
      </c>
      <c r="G169" s="43">
        <v>3.4</v>
      </c>
      <c r="H169" s="43">
        <v>6.62</v>
      </c>
      <c r="I169" s="43">
        <v>24.14</v>
      </c>
      <c r="J169" s="43">
        <v>171.7</v>
      </c>
      <c r="K169" s="50" t="s">
        <v>102</v>
      </c>
      <c r="L169" s="43">
        <v>9.57</v>
      </c>
    </row>
    <row r="170" spans="1:12" ht="15" x14ac:dyDescent="0.25">
      <c r="A170" s="23"/>
      <c r="B170" s="15"/>
      <c r="C170" s="11"/>
      <c r="D170" s="7" t="s">
        <v>30</v>
      </c>
      <c r="E170" s="42" t="s">
        <v>119</v>
      </c>
      <c r="F170" s="43">
        <v>200</v>
      </c>
      <c r="G170" s="43">
        <v>0</v>
      </c>
      <c r="H170" s="43">
        <v>0</v>
      </c>
      <c r="I170" s="43">
        <v>24</v>
      </c>
      <c r="J170" s="43">
        <v>95</v>
      </c>
      <c r="K170" s="50" t="s">
        <v>125</v>
      </c>
      <c r="L170" s="43">
        <v>17.21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105.75</v>
      </c>
      <c r="K171" s="50" t="s">
        <v>57</v>
      </c>
      <c r="L171" s="43">
        <v>1.85</v>
      </c>
    </row>
    <row r="172" spans="1:12" ht="15" x14ac:dyDescent="0.25">
      <c r="A172" s="23"/>
      <c r="B172" s="15"/>
      <c r="C172" s="11"/>
      <c r="D172" s="7" t="s">
        <v>32</v>
      </c>
      <c r="E172" s="51" t="s">
        <v>77</v>
      </c>
      <c r="F172" s="43">
        <v>40</v>
      </c>
      <c r="G172" s="43">
        <v>2.64</v>
      </c>
      <c r="H172" s="43">
        <v>0.48</v>
      </c>
      <c r="I172" s="43">
        <v>13.6</v>
      </c>
      <c r="J172" s="68" t="s">
        <v>123</v>
      </c>
      <c r="K172" s="50" t="s">
        <v>58</v>
      </c>
      <c r="L172" s="43">
        <v>1.4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72">SUM(G166:G174)</f>
        <v>26.869999999999997</v>
      </c>
      <c r="H175" s="19">
        <f t="shared" si="72"/>
        <v>24.67</v>
      </c>
      <c r="I175" s="19">
        <f t="shared" si="72"/>
        <v>102.26</v>
      </c>
      <c r="J175" s="19">
        <f t="shared" si="72"/>
        <v>672.84999999999991</v>
      </c>
      <c r="K175" s="25"/>
      <c r="L175" s="19">
        <f t="shared" ref="L175" si="73">SUM(L166:L174)</f>
        <v>89.699999999999989</v>
      </c>
    </row>
    <row r="176" spans="1:12" ht="15" x14ac:dyDescent="0.2">
      <c r="A176" s="29">
        <f>A157</f>
        <v>2</v>
      </c>
      <c r="B176" s="30">
        <f>B157</f>
        <v>4</v>
      </c>
      <c r="C176" s="58" t="s">
        <v>4</v>
      </c>
      <c r="D176" s="59"/>
      <c r="E176" s="31"/>
      <c r="F176" s="32">
        <f>F165+F175</f>
        <v>1325</v>
      </c>
      <c r="G176" s="32">
        <f t="shared" ref="G176" si="74">G165+G175</f>
        <v>44.76</v>
      </c>
      <c r="H176" s="32">
        <f t="shared" ref="H176" si="75">H165+H175</f>
        <v>45.64</v>
      </c>
      <c r="I176" s="32">
        <f t="shared" ref="I176" si="76">I165+I175</f>
        <v>172.51</v>
      </c>
      <c r="J176" s="32">
        <f t="shared" ref="J176:L176" si="77">J165+J175</f>
        <v>1198.1499999999999</v>
      </c>
      <c r="K176" s="32"/>
      <c r="L176" s="32">
        <f t="shared" si="77"/>
        <v>151.10999999999999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69" t="s">
        <v>26</v>
      </c>
      <c r="E177" s="52" t="s">
        <v>126</v>
      </c>
      <c r="F177" s="40">
        <v>70</v>
      </c>
      <c r="G177" s="40">
        <v>0.77</v>
      </c>
      <c r="H177" s="71" t="s">
        <v>129</v>
      </c>
      <c r="I177" s="40">
        <v>7.42</v>
      </c>
      <c r="J177" s="40">
        <v>96.6</v>
      </c>
      <c r="K177" s="53" t="s">
        <v>95</v>
      </c>
      <c r="L177" s="40">
        <v>8.61</v>
      </c>
    </row>
    <row r="178" spans="1:12" ht="15" x14ac:dyDescent="0.25">
      <c r="A178" s="23"/>
      <c r="B178" s="15"/>
      <c r="C178" s="11"/>
      <c r="D178" s="5" t="s">
        <v>21</v>
      </c>
      <c r="E178" s="51" t="s">
        <v>73</v>
      </c>
      <c r="F178" s="43">
        <v>180</v>
      </c>
      <c r="G178" s="43">
        <v>12.24</v>
      </c>
      <c r="H178" s="43">
        <v>12.87</v>
      </c>
      <c r="I178" s="43">
        <v>35.64</v>
      </c>
      <c r="J178" s="43">
        <v>315</v>
      </c>
      <c r="K178" s="50" t="s">
        <v>79</v>
      </c>
      <c r="L178" s="43">
        <v>40.409999999999997</v>
      </c>
    </row>
    <row r="179" spans="1:12" ht="15" x14ac:dyDescent="0.25">
      <c r="A179" s="23"/>
      <c r="B179" s="15"/>
      <c r="C179" s="11"/>
      <c r="D179" s="7" t="s">
        <v>22</v>
      </c>
      <c r="E179" s="51" t="s">
        <v>61</v>
      </c>
      <c r="F179" s="43">
        <v>200</v>
      </c>
      <c r="G179" s="68" t="s">
        <v>127</v>
      </c>
      <c r="H179" s="43">
        <v>0</v>
      </c>
      <c r="I179" s="43">
        <v>15</v>
      </c>
      <c r="J179" s="43">
        <v>60</v>
      </c>
      <c r="K179" s="50" t="s">
        <v>67</v>
      </c>
      <c r="L179" s="43">
        <v>10.54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70">
        <v>3.8</v>
      </c>
      <c r="H180" s="68" t="s">
        <v>128</v>
      </c>
      <c r="I180" s="43">
        <v>24.6</v>
      </c>
      <c r="J180" s="43">
        <v>117.5</v>
      </c>
      <c r="K180" s="50" t="s">
        <v>57</v>
      </c>
      <c r="L180" s="43">
        <v>1.85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8">SUM(G177:G183)</f>
        <v>16.809999999999999</v>
      </c>
      <c r="H184" s="19">
        <f t="shared" si="78"/>
        <v>12.87</v>
      </c>
      <c r="I184" s="19">
        <f t="shared" si="78"/>
        <v>82.66</v>
      </c>
      <c r="J184" s="19">
        <f t="shared" si="78"/>
        <v>589.1</v>
      </c>
      <c r="K184" s="25"/>
      <c r="L184" s="19">
        <f t="shared" ref="L184" si="79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126</v>
      </c>
      <c r="F185" s="43">
        <v>60</v>
      </c>
      <c r="G185" s="43">
        <v>0.66</v>
      </c>
      <c r="H185" s="43">
        <v>6.06</v>
      </c>
      <c r="I185" s="43">
        <v>6.36</v>
      </c>
      <c r="J185" s="43">
        <v>82.8</v>
      </c>
      <c r="K185" s="53" t="s">
        <v>95</v>
      </c>
      <c r="L185" s="43">
        <v>12.31</v>
      </c>
    </row>
    <row r="186" spans="1:12" ht="15" x14ac:dyDescent="0.25">
      <c r="A186" s="23"/>
      <c r="B186" s="15"/>
      <c r="C186" s="11"/>
      <c r="D186" s="7" t="s">
        <v>27</v>
      </c>
      <c r="E186" s="51" t="s">
        <v>75</v>
      </c>
      <c r="F186" s="43">
        <v>200</v>
      </c>
      <c r="G186" s="43">
        <v>2.04</v>
      </c>
      <c r="H186" s="43">
        <v>4.46</v>
      </c>
      <c r="I186" s="43">
        <v>11.12</v>
      </c>
      <c r="J186" s="43">
        <v>88.8</v>
      </c>
      <c r="K186" s="50" t="s">
        <v>81</v>
      </c>
      <c r="L186" s="43">
        <v>6.39</v>
      </c>
    </row>
    <row r="187" spans="1:12" ht="15" x14ac:dyDescent="0.25">
      <c r="A187" s="23"/>
      <c r="B187" s="15"/>
      <c r="C187" s="11"/>
      <c r="D187" s="7" t="s">
        <v>28</v>
      </c>
      <c r="E187" s="51" t="s">
        <v>73</v>
      </c>
      <c r="F187" s="43">
        <v>200</v>
      </c>
      <c r="G187" s="43">
        <v>13.6</v>
      </c>
      <c r="H187" s="43">
        <v>14.3</v>
      </c>
      <c r="I187" s="43">
        <v>39.6</v>
      </c>
      <c r="J187" s="43">
        <v>350</v>
      </c>
      <c r="K187" s="50" t="s">
        <v>79</v>
      </c>
      <c r="L187" s="43">
        <v>57.34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108</v>
      </c>
      <c r="F189" s="43">
        <v>200</v>
      </c>
      <c r="G189" s="43">
        <v>2.0099999999999998</v>
      </c>
      <c r="H189" s="43">
        <v>2.39</v>
      </c>
      <c r="I189" s="43">
        <v>25.65</v>
      </c>
      <c r="J189" s="43">
        <v>131.87</v>
      </c>
      <c r="K189" s="50" t="s">
        <v>82</v>
      </c>
      <c r="L189" s="43">
        <v>10.54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3.08</v>
      </c>
      <c r="H190" s="43">
        <v>0.4</v>
      </c>
      <c r="I190" s="43">
        <v>24.6</v>
      </c>
      <c r="J190" s="68" t="s">
        <v>130</v>
      </c>
      <c r="K190" s="50" t="s">
        <v>57</v>
      </c>
      <c r="L190" s="43">
        <v>2.06</v>
      </c>
    </row>
    <row r="191" spans="1:12" ht="15" x14ac:dyDescent="0.25">
      <c r="A191" s="23"/>
      <c r="B191" s="15"/>
      <c r="C191" s="11"/>
      <c r="D191" s="7" t="s">
        <v>32</v>
      </c>
      <c r="E191" s="51" t="s">
        <v>77</v>
      </c>
      <c r="F191" s="43">
        <v>40</v>
      </c>
      <c r="G191" s="72">
        <v>2.64</v>
      </c>
      <c r="H191" s="43">
        <v>0.48</v>
      </c>
      <c r="I191" s="43">
        <v>13.6</v>
      </c>
      <c r="J191" s="68" t="s">
        <v>123</v>
      </c>
      <c r="K191" s="50" t="s">
        <v>58</v>
      </c>
      <c r="L191" s="43">
        <v>1.06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0">SUM(G185:G193)</f>
        <v>24.03</v>
      </c>
      <c r="H194" s="19">
        <f t="shared" si="80"/>
        <v>28.09</v>
      </c>
      <c r="I194" s="19">
        <f t="shared" si="80"/>
        <v>120.92999999999998</v>
      </c>
      <c r="J194" s="19">
        <f t="shared" si="80"/>
        <v>653.47</v>
      </c>
      <c r="K194" s="25"/>
      <c r="L194" s="19">
        <f t="shared" ref="L194" si="81">SUM(L185:L193)</f>
        <v>89.700000000000017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1250</v>
      </c>
      <c r="G195" s="32">
        <f t="shared" ref="G195" si="82">G184+G194</f>
        <v>40.840000000000003</v>
      </c>
      <c r="H195" s="32">
        <f t="shared" ref="H195" si="83">H184+H194</f>
        <v>40.96</v>
      </c>
      <c r="I195" s="32">
        <f t="shared" ref="I195" si="84">I184+I194</f>
        <v>203.58999999999997</v>
      </c>
      <c r="J195" s="32">
        <f t="shared" ref="J195:L195" si="85">J184+J194</f>
        <v>1242.5700000000002</v>
      </c>
      <c r="K195" s="32"/>
      <c r="L195" s="32">
        <f t="shared" si="85"/>
        <v>151.11000000000001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(F24+F43+F62+F81+F99+F118+F137+F156+F176+F195)/(IF(F24=0,0,1)+IF(F43=0,0,1)+IF(F62=0,0,1)+IF(F81=0,0,1)+IF(F99=0,0,1)+IF(F118=0,0,1)+IF(F137=0,0,1)+IF(F156=0,0,1)+IF(F176=0,0,1)+IF(F195=0,0,1))</f>
        <v>1301.9000000000001</v>
      </c>
      <c r="G196" s="34">
        <f>(G24+G43+G62+G81+G99+G118+G137+G156+G176+G195)/(IF(G24=0,0,1)+IF(G43=0,0,1)+IF(G62=0,0,1)+IF(G81=0,0,1)+IF(G99=0,0,1)+IF(G118=0,0,1)+IF(G137=0,0,1)+IF(G156=0,0,1)+IF(G176=0,0,1)+IF(G195=0,0,1))</f>
        <v>42.387699999999995</v>
      </c>
      <c r="H196" s="34">
        <f>(H24+H43+H62+H81+H99+H118+H137+H156+H176+H195)/(IF(H24=0,0,1)+IF(H43=0,0,1)+IF(H62=0,0,1)+IF(H81=0,0,1)+IF(H99=0,0,1)+IF(H118=0,0,1)+IF(H137=0,0,1)+IF(H156=0,0,1)+IF(H176=0,0,1)+IF(H195=0,0,1))</f>
        <v>50.903499999999994</v>
      </c>
      <c r="I196" s="34">
        <f>(I24+I43+I62+I81+I99+I118+I137+I156+I176+I195)/(IF(I24=0,0,1)+IF(I43=0,0,1)+IF(I62=0,0,1)+IF(I81=0,0,1)+IF(I99=0,0,1)+IF(I118=0,0,1)+IF(I137=0,0,1)+IF(I156=0,0,1)+IF(I176=0,0,1)+IF(I195=0,0,1))</f>
        <v>184.29599999999999</v>
      </c>
      <c r="J196" s="34">
        <f>(J24+J43+J62+J81+J99+J118+J137+J156+J176+J195)/(IF(J24=0,0,1)+IF(J43=0,0,1)+IF(J62=0,0,1)+IF(J81=0,0,1)+IF(J99=0,0,1)+IF(J118=0,0,1)+IF(J137=0,0,1)+IF(J156=0,0,1)+IF(J176=0,0,1)+IF(J195=0,0,1))</f>
        <v>1357.3639999999998</v>
      </c>
      <c r="K196" s="34"/>
      <c r="L196" s="34">
        <f>(L24+L43+L62+L81+L99+L118+L137+L156+L176+L195)/(IF(L24=0,0,1)+IF(L43=0,0,1)+IF(L62=0,0,1)+IF(L81=0,0,1)+IF(L99=0,0,1)+IF(L118=0,0,1)+IF(L137=0,0,1)+IF(L156=0,0,1)+IF(L176=0,0,1)+IF(L195=0,0,1))</f>
        <v>151.10999999999999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6:E196"/>
    <mergeCell ref="C195:D195"/>
    <mergeCell ref="C118:D118"/>
    <mergeCell ref="C137:D137"/>
    <mergeCell ref="C156:D156"/>
    <mergeCell ref="C176:D176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2024-02-26T08:27:14Z</dcterms:modified>
</cp:coreProperties>
</file>